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.karakash/Desktop/"/>
    </mc:Choice>
  </mc:AlternateContent>
  <bookViews>
    <workbookView xWindow="780" yWindow="960" windowWidth="27640" windowHeight="16540" xr2:uid="{CA22092A-94B6-0D47-AA70-96FBA07646FB}"/>
  </bookViews>
  <sheets>
    <sheet name="5.5" sheetId="1" r:id="rId1"/>
  </sheets>
  <definedNames>
    <definedName name="_xlnm._FilterDatabase" localSheetId="0" hidden="1">'5.5'!$P$2:$Q$2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318" i="1" l="1"/>
  <c r="BL1318" i="1"/>
  <c r="BK1318" i="1"/>
  <c r="BJ1318" i="1"/>
  <c r="BI1318" i="1"/>
  <c r="BH1318" i="1"/>
  <c r="BG1318" i="1"/>
  <c r="BF1318" i="1"/>
  <c r="BE1318" i="1"/>
  <c r="BD1318" i="1"/>
  <c r="BC1318" i="1"/>
  <c r="BB1318" i="1"/>
  <c r="BA1318" i="1"/>
  <c r="AZ1318" i="1"/>
  <c r="AY1318" i="1"/>
  <c r="AX1318" i="1"/>
  <c r="AW1318" i="1"/>
  <c r="AV1318" i="1"/>
  <c r="AU1318" i="1"/>
  <c r="AT1318" i="1"/>
  <c r="AS1318" i="1"/>
  <c r="AR1318" i="1"/>
  <c r="AQ1318" i="1"/>
  <c r="AP1318" i="1"/>
  <c r="AO1318" i="1"/>
  <c r="AN1318" i="1"/>
  <c r="AM1318" i="1"/>
  <c r="AL1318" i="1"/>
  <c r="AK1318" i="1"/>
  <c r="AJ1318" i="1"/>
  <c r="AI1318" i="1"/>
  <c r="AH1318" i="1"/>
  <c r="AG1318" i="1"/>
  <c r="AF1318" i="1"/>
  <c r="AE1318" i="1"/>
  <c r="AD1318" i="1"/>
  <c r="AC1318" i="1"/>
  <c r="AB1318" i="1"/>
  <c r="AA1318" i="1"/>
  <c r="Z1318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C1318" i="1"/>
  <c r="B1318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</calcChain>
</file>

<file path=xl/sharedStrings.xml><?xml version="1.0" encoding="utf-8"?>
<sst xmlns="http://schemas.openxmlformats.org/spreadsheetml/2006/main" count="1389" uniqueCount="1325">
  <si>
    <t>METRIC 5.5</t>
  </si>
  <si>
    <t>Growth in registrations in ccTLDs relative to all gTLDs</t>
  </si>
  <si>
    <t>Monthly gTLD registration count total</t>
  </si>
  <si>
    <t>Month</t>
  </si>
  <si>
    <t>gTLD count</t>
  </si>
  <si>
    <t>gTLD Growth</t>
  </si>
  <si>
    <t>gTLD Growth%</t>
  </si>
  <si>
    <t>2017-12</t>
  </si>
  <si>
    <t>2017-11</t>
  </si>
  <si>
    <t>2017-10</t>
  </si>
  <si>
    <t>2017-09</t>
  </si>
  <si>
    <t>Notes:</t>
  </si>
  <si>
    <t>2017-08</t>
  </si>
  <si>
    <t>* Data based on Registries' monthly transaction reports at 2018-01-31</t>
  </si>
  <si>
    <t>2017-07</t>
  </si>
  <si>
    <t>* Data includes registrations at any level for all gTLDs</t>
  </si>
  <si>
    <t>2017-06</t>
  </si>
  <si>
    <t>* gTLD Growth column lists de gTLD count increment with respect to the previous month total</t>
  </si>
  <si>
    <t>2017-05</t>
  </si>
  <si>
    <t>* gTLD Growth% column lists de gTLD increment percentage with respect to the previous month total</t>
  </si>
  <si>
    <t>2017-04</t>
  </si>
  <si>
    <t>* Empty fields indicate that monthly report is not available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</si>
  <si>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</si>
  <si>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</si>
  <si>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</si>
  <si>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</si>
  <si>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</si>
  <si>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</si>
  <si>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</si>
  <si>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</si>
  <si>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</si>
  <si>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</si>
  <si>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</si>
  <si>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</si>
  <si>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</si>
  <si>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</si>
  <si>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</si>
  <si>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</si>
  <si>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</si>
  <si>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</si>
  <si>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</si>
  <si>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</si>
  <si>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</si>
  <si>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</si>
  <si>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</si>
  <si>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</si>
  <si>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</si>
  <si>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</si>
  <si>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</si>
  <si>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</si>
  <si>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</si>
  <si>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</si>
  <si>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</si>
  <si>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</si>
  <si>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</si>
  <si>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</si>
  <si>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</si>
  <si>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</si>
  <si>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</si>
  <si>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</si>
  <si>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</si>
  <si>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</si>
  <si>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</si>
  <si>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</si>
  <si>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</si>
  <si>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</si>
  <si>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</si>
  <si>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</si>
  <si>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</si>
  <si>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</si>
  <si>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</si>
  <si>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</si>
  <si>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</si>
  <si>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</si>
  <si>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</si>
  <si>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</si>
  <si>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</si>
  <si>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Monthly registration count per gTLD</t>
  </si>
  <si>
    <t>gTLD</t>
  </si>
  <si>
    <t>aaa</t>
  </si>
  <si>
    <t>aarp</t>
  </si>
  <si>
    <t>abarth</t>
  </si>
  <si>
    <t>abb</t>
  </si>
  <si>
    <t>abbott</t>
  </si>
  <si>
    <t>abbvie</t>
  </si>
  <si>
    <t>abc</t>
  </si>
  <si>
    <t>able</t>
  </si>
  <si>
    <t>abogado</t>
  </si>
  <si>
    <t>abudhabi</t>
  </si>
  <si>
    <t>academy</t>
  </si>
  <si>
    <t>accenture</t>
  </si>
  <si>
    <t>accountant</t>
  </si>
  <si>
    <t>accountants</t>
  </si>
  <si>
    <t>aco</t>
  </si>
  <si>
    <t>active</t>
  </si>
  <si>
    <t>actor</t>
  </si>
  <si>
    <t>adac</t>
  </si>
  <si>
    <t>ads</t>
  </si>
  <si>
    <t>adult</t>
  </si>
  <si>
    <t>aeg</t>
  </si>
  <si>
    <t>aero</t>
  </si>
  <si>
    <t>aetna</t>
  </si>
  <si>
    <t>afamilycompany</t>
  </si>
  <si>
    <t>afl</t>
  </si>
  <si>
    <t>africa</t>
  </si>
  <si>
    <t>agakhan</t>
  </si>
  <si>
    <t>agency</t>
  </si>
  <si>
    <t>aig</t>
  </si>
  <si>
    <t>aigo</t>
  </si>
  <si>
    <t>airbus</t>
  </si>
  <si>
    <t>airforce</t>
  </si>
  <si>
    <t>airtel</t>
  </si>
  <si>
    <t>akdn</t>
  </si>
  <si>
    <t>alfaromeo</t>
  </si>
  <si>
    <t>alibaba</t>
  </si>
  <si>
    <t>alipay</t>
  </si>
  <si>
    <t>allfinanz</t>
  </si>
  <si>
    <t>allstate</t>
  </si>
  <si>
    <t>ally</t>
  </si>
  <si>
    <t>alsace</t>
  </si>
  <si>
    <t>alstom</t>
  </si>
  <si>
    <t>americanexpress</t>
  </si>
  <si>
    <t>americanfamily</t>
  </si>
  <si>
    <t>amex</t>
  </si>
  <si>
    <t>amfam</t>
  </si>
  <si>
    <t>amica</t>
  </si>
  <si>
    <t>amsterdam</t>
  </si>
  <si>
    <t>analytics</t>
  </si>
  <si>
    <t>android</t>
  </si>
  <si>
    <t>anquan</t>
  </si>
  <si>
    <t>anz</t>
  </si>
  <si>
    <t>aol</t>
  </si>
  <si>
    <t>apartments</t>
  </si>
  <si>
    <t>app</t>
  </si>
  <si>
    <t>apple</t>
  </si>
  <si>
    <t>aquarelle</t>
  </si>
  <si>
    <t>arab</t>
  </si>
  <si>
    <t>aramco</t>
  </si>
  <si>
    <t>archi</t>
  </si>
  <si>
    <t>army</t>
  </si>
  <si>
    <t>art</t>
  </si>
  <si>
    <t>arte</t>
  </si>
  <si>
    <t>asda</t>
  </si>
  <si>
    <t>asia</t>
  </si>
  <si>
    <t>associates</t>
  </si>
  <si>
    <t>athleta</t>
  </si>
  <si>
    <t>attorney</t>
  </si>
  <si>
    <t>auction</t>
  </si>
  <si>
    <t>audi</t>
  </si>
  <si>
    <t>audible</t>
  </si>
  <si>
    <t>audio</t>
  </si>
  <si>
    <t>auspost</t>
  </si>
  <si>
    <t>author</t>
  </si>
  <si>
    <t>auto</t>
  </si>
  <si>
    <t>autos</t>
  </si>
  <si>
    <t>avianca</t>
  </si>
  <si>
    <t>aws</t>
  </si>
  <si>
    <t>axa</t>
  </si>
  <si>
    <t>azure</t>
  </si>
  <si>
    <t>baby</t>
  </si>
  <si>
    <t>baidu</t>
  </si>
  <si>
    <t>banamex</t>
  </si>
  <si>
    <t>bananarepublic</t>
  </si>
  <si>
    <t>band</t>
  </si>
  <si>
    <t>bank</t>
  </si>
  <si>
    <t>bar</t>
  </si>
  <si>
    <t>barcelona</t>
  </si>
  <si>
    <t>barclaycard</t>
  </si>
  <si>
    <t>barclays</t>
  </si>
  <si>
    <t>barefoot</t>
  </si>
  <si>
    <t>bargains</t>
  </si>
  <si>
    <t>baseball</t>
  </si>
  <si>
    <t>basketball</t>
  </si>
  <si>
    <t>bauhaus</t>
  </si>
  <si>
    <t>bayern</t>
  </si>
  <si>
    <t>bbc</t>
  </si>
  <si>
    <t>bbt</t>
  </si>
  <si>
    <t>bbva</t>
  </si>
  <si>
    <t>bcg</t>
  </si>
  <si>
    <t>bcn</t>
  </si>
  <si>
    <t>beats</t>
  </si>
  <si>
    <t>beauty</t>
  </si>
  <si>
    <t>beer</t>
  </si>
  <si>
    <t>bentley</t>
  </si>
  <si>
    <t>berlin</t>
  </si>
  <si>
    <t>best</t>
  </si>
  <si>
    <t>bestbuy</t>
  </si>
  <si>
    <t>bet</t>
  </si>
  <si>
    <t>bharti</t>
  </si>
  <si>
    <t>bible</t>
  </si>
  <si>
    <t>bid</t>
  </si>
  <si>
    <t>bike</t>
  </si>
  <si>
    <t>bing</t>
  </si>
  <si>
    <t>bingo</t>
  </si>
  <si>
    <t>bio</t>
  </si>
  <si>
    <t>biz</t>
  </si>
  <si>
    <t>black</t>
  </si>
  <si>
    <t>blackfriday</t>
  </si>
  <si>
    <t>blanco</t>
  </si>
  <si>
    <t>blockbuster</t>
  </si>
  <si>
    <t>blog</t>
  </si>
  <si>
    <t>bloomberg</t>
  </si>
  <si>
    <t>blue</t>
  </si>
  <si>
    <t>bms</t>
  </si>
  <si>
    <t>bmw</t>
  </si>
  <si>
    <t>bnl</t>
  </si>
  <si>
    <t>bnpparibas</t>
  </si>
  <si>
    <t>boats</t>
  </si>
  <si>
    <t>boehringer</t>
  </si>
  <si>
    <t>bofa</t>
  </si>
  <si>
    <t>bom</t>
  </si>
  <si>
    <t>bond</t>
  </si>
  <si>
    <t>boo</t>
  </si>
  <si>
    <t>book</t>
  </si>
  <si>
    <t>booking</t>
  </si>
  <si>
    <t>boots</t>
  </si>
  <si>
    <t>bosch</t>
  </si>
  <si>
    <t>bostik</t>
  </si>
  <si>
    <t>boston</t>
  </si>
  <si>
    <t>bot</t>
  </si>
  <si>
    <t>boutique</t>
  </si>
  <si>
    <t>box</t>
  </si>
  <si>
    <t>bradesco</t>
  </si>
  <si>
    <t>bridgestone</t>
  </si>
  <si>
    <t>broadway</t>
  </si>
  <si>
    <t>broker</t>
  </si>
  <si>
    <t>brother</t>
  </si>
  <si>
    <t>brussels</t>
  </si>
  <si>
    <t>budapest</t>
  </si>
  <si>
    <t>bugatti</t>
  </si>
  <si>
    <t>build</t>
  </si>
  <si>
    <t>builders</t>
  </si>
  <si>
    <t>business</t>
  </si>
  <si>
    <t>buy</t>
  </si>
  <si>
    <t>buzz</t>
  </si>
  <si>
    <t>bzh</t>
  </si>
  <si>
    <t>cab</t>
  </si>
  <si>
    <t>cafe</t>
  </si>
  <si>
    <t>cal</t>
  </si>
  <si>
    <t>call</t>
  </si>
  <si>
    <t>calvinklein</t>
  </si>
  <si>
    <t>cam</t>
  </si>
  <si>
    <t>camera</t>
  </si>
  <si>
    <t>camp</t>
  </si>
  <si>
    <t>cancerresearch</t>
  </si>
  <si>
    <t>canon</t>
  </si>
  <si>
    <t>capetown</t>
  </si>
  <si>
    <t>capital</t>
  </si>
  <si>
    <t>capitalone</t>
  </si>
  <si>
    <t>car</t>
  </si>
  <si>
    <t>caravan</t>
  </si>
  <si>
    <t>cards</t>
  </si>
  <si>
    <t>care</t>
  </si>
  <si>
    <t>career</t>
  </si>
  <si>
    <t>careers</t>
  </si>
  <si>
    <t>cars</t>
  </si>
  <si>
    <t>cartier</t>
  </si>
  <si>
    <t>casa</t>
  </si>
  <si>
    <t>case</t>
  </si>
  <si>
    <t>caseih</t>
  </si>
  <si>
    <t>cash</t>
  </si>
  <si>
    <t>casino</t>
  </si>
  <si>
    <t>cat</t>
  </si>
  <si>
    <t>catering</t>
  </si>
  <si>
    <t>catholic</t>
  </si>
  <si>
    <t>cba</t>
  </si>
  <si>
    <t>cbn</t>
  </si>
  <si>
    <t>cbre</t>
  </si>
  <si>
    <t>cbs</t>
  </si>
  <si>
    <t>ceb</t>
  </si>
  <si>
    <t>center</t>
  </si>
  <si>
    <t>ceo</t>
  </si>
  <si>
    <t>cern</t>
  </si>
  <si>
    <t>cfa</t>
  </si>
  <si>
    <t>cfd</t>
  </si>
  <si>
    <t>chanel</t>
  </si>
  <si>
    <t>channel</t>
  </si>
  <si>
    <t>chase</t>
  </si>
  <si>
    <t>chat</t>
  </si>
  <si>
    <t>cheap</t>
  </si>
  <si>
    <t>chintai</t>
  </si>
  <si>
    <t>chloe</t>
  </si>
  <si>
    <t>christmas</t>
  </si>
  <si>
    <t>chrome</t>
  </si>
  <si>
    <t>chrysler</t>
  </si>
  <si>
    <t>church</t>
  </si>
  <si>
    <t>cipriani</t>
  </si>
  <si>
    <t>circle</t>
  </si>
  <si>
    <t>cisco</t>
  </si>
  <si>
    <t>citadel</t>
  </si>
  <si>
    <t>citi</t>
  </si>
  <si>
    <t>citic</t>
  </si>
  <si>
    <t>city</t>
  </si>
  <si>
    <t>cityeats</t>
  </si>
  <si>
    <t>claims</t>
  </si>
  <si>
    <t>cleaning</t>
  </si>
  <si>
    <t>click</t>
  </si>
  <si>
    <t>clinic</t>
  </si>
  <si>
    <t>clinique</t>
  </si>
  <si>
    <t>clothing</t>
  </si>
  <si>
    <t>cloud</t>
  </si>
  <si>
    <t>club</t>
  </si>
  <si>
    <t>clubmed</t>
  </si>
  <si>
    <t>coach</t>
  </si>
  <si>
    <t>codes</t>
  </si>
  <si>
    <t>coffee</t>
  </si>
  <si>
    <t>college</t>
  </si>
  <si>
    <t>cologne</t>
  </si>
  <si>
    <t>com</t>
  </si>
  <si>
    <t>comcast</t>
  </si>
  <si>
    <t>commbank</t>
  </si>
  <si>
    <t>community</t>
  </si>
  <si>
    <t>company</t>
  </si>
  <si>
    <t>compare</t>
  </si>
  <si>
    <t>computer</t>
  </si>
  <si>
    <t>comsec</t>
  </si>
  <si>
    <t>condos</t>
  </si>
  <si>
    <t>construction</t>
  </si>
  <si>
    <t>consulting</t>
  </si>
  <si>
    <t>contact</t>
  </si>
  <si>
    <t>contractors</t>
  </si>
  <si>
    <t>cooking</t>
  </si>
  <si>
    <t>cookingchannel</t>
  </si>
  <si>
    <t>cool</t>
  </si>
  <si>
    <t>coop</t>
  </si>
  <si>
    <t>corsica</t>
  </si>
  <si>
    <t>country</t>
  </si>
  <si>
    <t>coupon</t>
  </si>
  <si>
    <t>coupons</t>
  </si>
  <si>
    <t>courses</t>
  </si>
  <si>
    <t>credit</t>
  </si>
  <si>
    <t>creditcard</t>
  </si>
  <si>
    <t>creditunion</t>
  </si>
  <si>
    <t>cricket</t>
  </si>
  <si>
    <t>crown</t>
  </si>
  <si>
    <t>crs</t>
  </si>
  <si>
    <t>cruise</t>
  </si>
  <si>
    <t>cruises</t>
  </si>
  <si>
    <t>csc</t>
  </si>
  <si>
    <t>cuisinella</t>
  </si>
  <si>
    <t>cymru</t>
  </si>
  <si>
    <t>cyou</t>
  </si>
  <si>
    <t>dabur</t>
  </si>
  <si>
    <t>dad</t>
  </si>
  <si>
    <t>dance</t>
  </si>
  <si>
    <t>data</t>
  </si>
  <si>
    <t>date</t>
  </si>
  <si>
    <t>dating</t>
  </si>
  <si>
    <t>datsun</t>
  </si>
  <si>
    <t>day</t>
  </si>
  <si>
    <t>dclk</t>
  </si>
  <si>
    <t>dds</t>
  </si>
  <si>
    <t>deal</t>
  </si>
  <si>
    <t>dealer</t>
  </si>
  <si>
    <t>deals</t>
  </si>
  <si>
    <t>degree</t>
  </si>
  <si>
    <t>delivery</t>
  </si>
  <si>
    <t>dell</t>
  </si>
  <si>
    <t>deloitte</t>
  </si>
  <si>
    <t>delta</t>
  </si>
  <si>
    <t>democrat</t>
  </si>
  <si>
    <t>dental</t>
  </si>
  <si>
    <t>dentist</t>
  </si>
  <si>
    <t>desi</t>
  </si>
  <si>
    <t>design</t>
  </si>
  <si>
    <t>dev</t>
  </si>
  <si>
    <t>dhl</t>
  </si>
  <si>
    <t>diamonds</t>
  </si>
  <si>
    <t>diet</t>
  </si>
  <si>
    <t>digital</t>
  </si>
  <si>
    <t>direct</t>
  </si>
  <si>
    <t>directory</t>
  </si>
  <si>
    <t>discount</t>
  </si>
  <si>
    <t>discover</t>
  </si>
  <si>
    <t>dish</t>
  </si>
  <si>
    <t>diy</t>
  </si>
  <si>
    <t>dnp</t>
  </si>
  <si>
    <t>docs</t>
  </si>
  <si>
    <t>doctor</t>
  </si>
  <si>
    <t>dodge</t>
  </si>
  <si>
    <t>dog</t>
  </si>
  <si>
    <t>doha</t>
  </si>
  <si>
    <t>domains</t>
  </si>
  <si>
    <t>doosan</t>
  </si>
  <si>
    <t>dot</t>
  </si>
  <si>
    <t>download</t>
  </si>
  <si>
    <t>drive</t>
  </si>
  <si>
    <t>dtv</t>
  </si>
  <si>
    <t>dubai</t>
  </si>
  <si>
    <t>duck</t>
  </si>
  <si>
    <t>dunlop</t>
  </si>
  <si>
    <t>duns</t>
  </si>
  <si>
    <t>dupont</t>
  </si>
  <si>
    <t>durban</t>
  </si>
  <si>
    <t>dvag</t>
  </si>
  <si>
    <t>dvr</t>
  </si>
  <si>
    <t>earth</t>
  </si>
  <si>
    <t>eat</t>
  </si>
  <si>
    <t>eco</t>
  </si>
  <si>
    <t>edeka</t>
  </si>
  <si>
    <t>education</t>
  </si>
  <si>
    <t>email</t>
  </si>
  <si>
    <t>emerck</t>
  </si>
  <si>
    <t>energy</t>
  </si>
  <si>
    <t>engineer</t>
  </si>
  <si>
    <t>engineering</t>
  </si>
  <si>
    <t>enterprises</t>
  </si>
  <si>
    <t>epost</t>
  </si>
  <si>
    <t>epson</t>
  </si>
  <si>
    <t>equipment</t>
  </si>
  <si>
    <t>ericsson</t>
  </si>
  <si>
    <t>erni</t>
  </si>
  <si>
    <t>esq</t>
  </si>
  <si>
    <t>estate</t>
  </si>
  <si>
    <t>esurance</t>
  </si>
  <si>
    <t>etisalat</t>
  </si>
  <si>
    <t>eurovision</t>
  </si>
  <si>
    <t>eus</t>
  </si>
  <si>
    <t>events</t>
  </si>
  <si>
    <t>everbank</t>
  </si>
  <si>
    <t>example</t>
  </si>
  <si>
    <t>exchange</t>
  </si>
  <si>
    <t>expert</t>
  </si>
  <si>
    <t>exposed</t>
  </si>
  <si>
    <t>express</t>
  </si>
  <si>
    <t>extraspace</t>
  </si>
  <si>
    <t>fage</t>
  </si>
  <si>
    <t>fail</t>
  </si>
  <si>
    <t>fairwinds</t>
  </si>
  <si>
    <t>faith</t>
  </si>
  <si>
    <t>family</t>
  </si>
  <si>
    <t>fan</t>
  </si>
  <si>
    <t>fans</t>
  </si>
  <si>
    <t>farm</t>
  </si>
  <si>
    <t>farmers</t>
  </si>
  <si>
    <t>fashion</t>
  </si>
  <si>
    <t>fast</t>
  </si>
  <si>
    <t>fedex</t>
  </si>
  <si>
    <t>feedback</t>
  </si>
  <si>
    <t>ferrari</t>
  </si>
  <si>
    <t>ferrero</t>
  </si>
  <si>
    <t>fiat</t>
  </si>
  <si>
    <t>fidelity</t>
  </si>
  <si>
    <t>fido</t>
  </si>
  <si>
    <t>film</t>
  </si>
  <si>
    <t>final</t>
  </si>
  <si>
    <t>finance</t>
  </si>
  <si>
    <t>financial</t>
  </si>
  <si>
    <t>fire</t>
  </si>
  <si>
    <t>firestone</t>
  </si>
  <si>
    <t>firmdale</t>
  </si>
  <si>
    <t>fish</t>
  </si>
  <si>
    <t>fishing</t>
  </si>
  <si>
    <t>fit</t>
  </si>
  <si>
    <t>fitness</t>
  </si>
  <si>
    <t>flickr</t>
  </si>
  <si>
    <t>flights</t>
  </si>
  <si>
    <t>flir</t>
  </si>
  <si>
    <t>florist</t>
  </si>
  <si>
    <t>flowers</t>
  </si>
  <si>
    <t>flsmidth</t>
  </si>
  <si>
    <t>fly</t>
  </si>
  <si>
    <t>foo</t>
  </si>
  <si>
    <t>food</t>
  </si>
  <si>
    <t>foodnetwork</t>
  </si>
  <si>
    <t>football</t>
  </si>
  <si>
    <t>ford</t>
  </si>
  <si>
    <t>forex</t>
  </si>
  <si>
    <t>forsale</t>
  </si>
  <si>
    <t>forum</t>
  </si>
  <si>
    <t>foundation</t>
  </si>
  <si>
    <t>fox</t>
  </si>
  <si>
    <t>free</t>
  </si>
  <si>
    <t>fresenius</t>
  </si>
  <si>
    <t>frl</t>
  </si>
  <si>
    <t>frogans</t>
  </si>
  <si>
    <t>frontdoor</t>
  </si>
  <si>
    <t>frontier</t>
  </si>
  <si>
    <t>ftr</t>
  </si>
  <si>
    <t>fujitsu</t>
  </si>
  <si>
    <t>fujixerox</t>
  </si>
  <si>
    <t>fun</t>
  </si>
  <si>
    <t>fund</t>
  </si>
  <si>
    <t>furniture</t>
  </si>
  <si>
    <t>futbol</t>
  </si>
  <si>
    <t>fyi</t>
  </si>
  <si>
    <t>gal</t>
  </si>
  <si>
    <t>gallery</t>
  </si>
  <si>
    <t>gallo</t>
  </si>
  <si>
    <t>gallup</t>
  </si>
  <si>
    <t>game</t>
  </si>
  <si>
    <t>games</t>
  </si>
  <si>
    <t>gap</t>
  </si>
  <si>
    <t>garden</t>
  </si>
  <si>
    <t>gbiz</t>
  </si>
  <si>
    <t>gdn</t>
  </si>
  <si>
    <t>gea</t>
  </si>
  <si>
    <t>gent</t>
  </si>
  <si>
    <t>genting</t>
  </si>
  <si>
    <t>george</t>
  </si>
  <si>
    <t>ggee</t>
  </si>
  <si>
    <t>gift</t>
  </si>
  <si>
    <t>gifts</t>
  </si>
  <si>
    <t>gives</t>
  </si>
  <si>
    <t>giving</t>
  </si>
  <si>
    <t>glade</t>
  </si>
  <si>
    <t>glass</t>
  </si>
  <si>
    <t>gle</t>
  </si>
  <si>
    <t>global</t>
  </si>
  <si>
    <t>globo</t>
  </si>
  <si>
    <t>gmail</t>
  </si>
  <si>
    <t>gmbh</t>
  </si>
  <si>
    <t>gmo</t>
  </si>
  <si>
    <t>gmx</t>
  </si>
  <si>
    <t>godaddy</t>
  </si>
  <si>
    <t>gold</t>
  </si>
  <si>
    <t>goldpoint</t>
  </si>
  <si>
    <t>golf</t>
  </si>
  <si>
    <t>goo</t>
  </si>
  <si>
    <t>goodhands</t>
  </si>
  <si>
    <t>goodyear</t>
  </si>
  <si>
    <t>goog</t>
  </si>
  <si>
    <t>google</t>
  </si>
  <si>
    <t>gop</t>
  </si>
  <si>
    <t>got</t>
  </si>
  <si>
    <t>grainger</t>
  </si>
  <si>
    <t>graphics</t>
  </si>
  <si>
    <t>gratis</t>
  </si>
  <si>
    <t>green</t>
  </si>
  <si>
    <t>gripe</t>
  </si>
  <si>
    <t>grocery</t>
  </si>
  <si>
    <t>group</t>
  </si>
  <si>
    <t>guardian</t>
  </si>
  <si>
    <t>gucci</t>
  </si>
  <si>
    <t>guge</t>
  </si>
  <si>
    <t>guide</t>
  </si>
  <si>
    <t>guitars</t>
  </si>
  <si>
    <t>guru</t>
  </si>
  <si>
    <t>hair</t>
  </si>
  <si>
    <t>hamburg</t>
  </si>
  <si>
    <t>hangout</t>
  </si>
  <si>
    <t>haus</t>
  </si>
  <si>
    <t>hbo</t>
  </si>
  <si>
    <t>hdfc</t>
  </si>
  <si>
    <t>hdfcbank</t>
  </si>
  <si>
    <t>health</t>
  </si>
  <si>
    <t>healthcare</t>
  </si>
  <si>
    <t>help</t>
  </si>
  <si>
    <t>helsinki</t>
  </si>
  <si>
    <t>here</t>
  </si>
  <si>
    <t>hermes</t>
  </si>
  <si>
    <t>hgtv</t>
  </si>
  <si>
    <t>hiphop</t>
  </si>
  <si>
    <t>hisamitsu</t>
  </si>
  <si>
    <t>hitachi</t>
  </si>
  <si>
    <t>hiv</t>
  </si>
  <si>
    <t>hkt</t>
  </si>
  <si>
    <t>hockey</t>
  </si>
  <si>
    <t>holdings</t>
  </si>
  <si>
    <t>holiday</t>
  </si>
  <si>
    <t>homedepot</t>
  </si>
  <si>
    <t>homegoods</t>
  </si>
  <si>
    <t>homes</t>
  </si>
  <si>
    <t>homesense</t>
  </si>
  <si>
    <t>honda</t>
  </si>
  <si>
    <t>honeywell</t>
  </si>
  <si>
    <t>horse</t>
  </si>
  <si>
    <t>hospital</t>
  </si>
  <si>
    <t>host</t>
  </si>
  <si>
    <t>hosting</t>
  </si>
  <si>
    <t>hot</t>
  </si>
  <si>
    <t>hoteles</t>
  </si>
  <si>
    <t>hotels</t>
  </si>
  <si>
    <t>hotmail</t>
  </si>
  <si>
    <t>house</t>
  </si>
  <si>
    <t>how</t>
  </si>
  <si>
    <t>hsbc</t>
  </si>
  <si>
    <t>htc</t>
  </si>
  <si>
    <t>hughes</t>
  </si>
  <si>
    <t>hyatt</t>
  </si>
  <si>
    <t>hyundai</t>
  </si>
  <si>
    <t>ibm</t>
  </si>
  <si>
    <t>icbc</t>
  </si>
  <si>
    <t>ice</t>
  </si>
  <si>
    <t>icu</t>
  </si>
  <si>
    <t>ieee</t>
  </si>
  <si>
    <t>ifm</t>
  </si>
  <si>
    <t>iinet</t>
  </si>
  <si>
    <t>ikano</t>
  </si>
  <si>
    <t>imamat</t>
  </si>
  <si>
    <t>imdb</t>
  </si>
  <si>
    <t>immo</t>
  </si>
  <si>
    <t>immobilien</t>
  </si>
  <si>
    <t>industries</t>
  </si>
  <si>
    <t>infiniti</t>
  </si>
  <si>
    <t>info</t>
  </si>
  <si>
    <t>ing</t>
  </si>
  <si>
    <t>ink</t>
  </si>
  <si>
    <t>institute</t>
  </si>
  <si>
    <t>insurance</t>
  </si>
  <si>
    <t>insure</t>
  </si>
  <si>
    <t>intel</t>
  </si>
  <si>
    <t>international</t>
  </si>
  <si>
    <t>intuit</t>
  </si>
  <si>
    <t>investments</t>
  </si>
  <si>
    <t>ipiranga</t>
  </si>
  <si>
    <t>irish</t>
  </si>
  <si>
    <t>iselect</t>
  </si>
  <si>
    <t>ismaili</t>
  </si>
  <si>
    <t>ist</t>
  </si>
  <si>
    <t>istanbul</t>
  </si>
  <si>
    <t>itau</t>
  </si>
  <si>
    <t>itv</t>
  </si>
  <si>
    <t>iveco</t>
  </si>
  <si>
    <t>iwc</t>
  </si>
  <si>
    <t>jaguar</t>
  </si>
  <si>
    <t>java</t>
  </si>
  <si>
    <t>jcb</t>
  </si>
  <si>
    <t>jcp</t>
  </si>
  <si>
    <t>jeep</t>
  </si>
  <si>
    <t>jetzt</t>
  </si>
  <si>
    <t>jewelry</t>
  </si>
  <si>
    <t>jio</t>
  </si>
  <si>
    <t>jlc</t>
  </si>
  <si>
    <t>jll</t>
  </si>
  <si>
    <t>jmp</t>
  </si>
  <si>
    <t>jnj</t>
  </si>
  <si>
    <t>jobs</t>
  </si>
  <si>
    <t>joburg</t>
  </si>
  <si>
    <t>jot</t>
  </si>
  <si>
    <t>joy</t>
  </si>
  <si>
    <t>jpmorgan</t>
  </si>
  <si>
    <t>jprs</t>
  </si>
  <si>
    <t>juegos</t>
  </si>
  <si>
    <t>juniper</t>
  </si>
  <si>
    <t>kaufen</t>
  </si>
  <si>
    <t>kddi</t>
  </si>
  <si>
    <t>kerryhotels</t>
  </si>
  <si>
    <t>kerrylogistics</t>
  </si>
  <si>
    <t>kerryproperties</t>
  </si>
  <si>
    <t>kfh</t>
  </si>
  <si>
    <t>kia</t>
  </si>
  <si>
    <t>kim</t>
  </si>
  <si>
    <t>kinder</t>
  </si>
  <si>
    <t>kindle</t>
  </si>
  <si>
    <t>kitchen</t>
  </si>
  <si>
    <t>kiwi</t>
  </si>
  <si>
    <t>koeln</t>
  </si>
  <si>
    <t>komatsu</t>
  </si>
  <si>
    <t>kosher</t>
  </si>
  <si>
    <t>kpmg</t>
  </si>
  <si>
    <t>kpn</t>
  </si>
  <si>
    <t>krd</t>
  </si>
  <si>
    <t>kred</t>
  </si>
  <si>
    <t>kuokgroup</t>
  </si>
  <si>
    <t>kyoto</t>
  </si>
  <si>
    <t>lacaixa</t>
  </si>
  <si>
    <t>ladbrokes</t>
  </si>
  <si>
    <t>lamborghini</t>
  </si>
  <si>
    <t>lamer</t>
  </si>
  <si>
    <t>lancaster</t>
  </si>
  <si>
    <t>lancia</t>
  </si>
  <si>
    <t>lancome</t>
  </si>
  <si>
    <t>land</t>
  </si>
  <si>
    <t>landrover</t>
  </si>
  <si>
    <t>lanxess</t>
  </si>
  <si>
    <t>lasalle</t>
  </si>
  <si>
    <t>lat</t>
  </si>
  <si>
    <t>latino</t>
  </si>
  <si>
    <t>latrobe</t>
  </si>
  <si>
    <t>law</t>
  </si>
  <si>
    <t>lawyer</t>
  </si>
  <si>
    <t>lds</t>
  </si>
  <si>
    <t>lease</t>
  </si>
  <si>
    <t>leclerc</t>
  </si>
  <si>
    <t>lefrak</t>
  </si>
  <si>
    <t>legal</t>
  </si>
  <si>
    <t>lego</t>
  </si>
  <si>
    <t>lexus</t>
  </si>
  <si>
    <t>lgbt</t>
  </si>
  <si>
    <t>liaison</t>
  </si>
  <si>
    <t>lidl</t>
  </si>
  <si>
    <t>life</t>
  </si>
  <si>
    <t>lifeinsurance</t>
  </si>
  <si>
    <t>lifestyle</t>
  </si>
  <si>
    <t>lighting</t>
  </si>
  <si>
    <t>like</t>
  </si>
  <si>
    <t>lilly</t>
  </si>
  <si>
    <t>limited</t>
  </si>
  <si>
    <t>limo</t>
  </si>
  <si>
    <t>lincoln</t>
  </si>
  <si>
    <t>linde</t>
  </si>
  <si>
    <t>link</t>
  </si>
  <si>
    <t>lipsy</t>
  </si>
  <si>
    <t>live</t>
  </si>
  <si>
    <t>living</t>
  </si>
  <si>
    <t>lixil</t>
  </si>
  <si>
    <t>loan</t>
  </si>
  <si>
    <t>loans</t>
  </si>
  <si>
    <t>locker</t>
  </si>
  <si>
    <t>locus</t>
  </si>
  <si>
    <t>loft</t>
  </si>
  <si>
    <t>lol</t>
  </si>
  <si>
    <t>london</t>
  </si>
  <si>
    <t>lotte</t>
  </si>
  <si>
    <t>lotto</t>
  </si>
  <si>
    <t>love</t>
  </si>
  <si>
    <t>lpl</t>
  </si>
  <si>
    <t>lplfinancial</t>
  </si>
  <si>
    <t>ltd</t>
  </si>
  <si>
    <t>ltda</t>
  </si>
  <si>
    <t>lundbeck</t>
  </si>
  <si>
    <t>lupin</t>
  </si>
  <si>
    <t>luxe</t>
  </si>
  <si>
    <t>luxury</t>
  </si>
  <si>
    <t>macys</t>
  </si>
  <si>
    <t>madrid</t>
  </si>
  <si>
    <t>maif</t>
  </si>
  <si>
    <t>maison</t>
  </si>
  <si>
    <t>makeup</t>
  </si>
  <si>
    <t>man</t>
  </si>
  <si>
    <t>management</t>
  </si>
  <si>
    <t>mango</t>
  </si>
  <si>
    <t>map</t>
  </si>
  <si>
    <t>market</t>
  </si>
  <si>
    <t>marketing</t>
  </si>
  <si>
    <t>markets</t>
  </si>
  <si>
    <t>marriott</t>
  </si>
  <si>
    <t>marshalls</t>
  </si>
  <si>
    <t>maserati</t>
  </si>
  <si>
    <t>mattel</t>
  </si>
  <si>
    <t>mba</t>
  </si>
  <si>
    <t>mcd</t>
  </si>
  <si>
    <t>mcdonalds</t>
  </si>
  <si>
    <t>mckinsey</t>
  </si>
  <si>
    <t>med</t>
  </si>
  <si>
    <t>media</t>
  </si>
  <si>
    <t>meet</t>
  </si>
  <si>
    <t>melbourne</t>
  </si>
  <si>
    <t>meme</t>
  </si>
  <si>
    <t>memorial</t>
  </si>
  <si>
    <t>men</t>
  </si>
  <si>
    <t>menu</t>
  </si>
  <si>
    <t>meo</t>
  </si>
  <si>
    <t>merckmsd</t>
  </si>
  <si>
    <t>metlife</t>
  </si>
  <si>
    <t>miami</t>
  </si>
  <si>
    <t>microsoft</t>
  </si>
  <si>
    <t>mini</t>
  </si>
  <si>
    <t>mint</t>
  </si>
  <si>
    <t>mit</t>
  </si>
  <si>
    <t>mitsubishi</t>
  </si>
  <si>
    <t>mlb</t>
  </si>
  <si>
    <t>mls</t>
  </si>
  <si>
    <t>mma</t>
  </si>
  <si>
    <t>mobi</t>
  </si>
  <si>
    <t>mobile</t>
  </si>
  <si>
    <t>mobily</t>
  </si>
  <si>
    <t>moda</t>
  </si>
  <si>
    <t>moe</t>
  </si>
  <si>
    <t>moi</t>
  </si>
  <si>
    <t>mom</t>
  </si>
  <si>
    <t>monash</t>
  </si>
  <si>
    <t>money</t>
  </si>
  <si>
    <t>monster</t>
  </si>
  <si>
    <t>montblanc</t>
  </si>
  <si>
    <t>mopar</t>
  </si>
  <si>
    <t>mormon</t>
  </si>
  <si>
    <t>mortgage</t>
  </si>
  <si>
    <t>moscow</t>
  </si>
  <si>
    <t>moto</t>
  </si>
  <si>
    <t>motorcycles</t>
  </si>
  <si>
    <t>mov</t>
  </si>
  <si>
    <t>movie</t>
  </si>
  <si>
    <t>movistar</t>
  </si>
  <si>
    <t>msd</t>
  </si>
  <si>
    <t>mtn</t>
  </si>
  <si>
    <t>mtpc</t>
  </si>
  <si>
    <t>mtr</t>
  </si>
  <si>
    <t>museum</t>
  </si>
  <si>
    <t>mutual</t>
  </si>
  <si>
    <t>mutuelle</t>
  </si>
  <si>
    <t>nab</t>
  </si>
  <si>
    <t>nadex</t>
  </si>
  <si>
    <t>nagoya</t>
  </si>
  <si>
    <t>name</t>
  </si>
  <si>
    <t>nationwide</t>
  </si>
  <si>
    <t>natura</t>
  </si>
  <si>
    <t>navy</t>
  </si>
  <si>
    <t>nba</t>
  </si>
  <si>
    <t>nec</t>
  </si>
  <si>
    <t>net</t>
  </si>
  <si>
    <t>netbank</t>
  </si>
  <si>
    <t>netflix</t>
  </si>
  <si>
    <t>network</t>
  </si>
  <si>
    <t>neustar</t>
  </si>
  <si>
    <t>new</t>
  </si>
  <si>
    <t>newholland</t>
  </si>
  <si>
    <t>news</t>
  </si>
  <si>
    <t>next</t>
  </si>
  <si>
    <t>nextdirect</t>
  </si>
  <si>
    <t>nexus</t>
  </si>
  <si>
    <t>nfl</t>
  </si>
  <si>
    <t>ngo</t>
  </si>
  <si>
    <t>nhk</t>
  </si>
  <si>
    <t>nico</t>
  </si>
  <si>
    <t>nike</t>
  </si>
  <si>
    <t>nikon</t>
  </si>
  <si>
    <t>ninja</t>
  </si>
  <si>
    <t>nissan</t>
  </si>
  <si>
    <t>nissay</t>
  </si>
  <si>
    <t>nokia</t>
  </si>
  <si>
    <t>northwesternmutual</t>
  </si>
  <si>
    <t>norton</t>
  </si>
  <si>
    <t>now</t>
  </si>
  <si>
    <t>nowruz</t>
  </si>
  <si>
    <t>nowtv</t>
  </si>
  <si>
    <t>nra</t>
  </si>
  <si>
    <t>nrw</t>
  </si>
  <si>
    <t>ntt</t>
  </si>
  <si>
    <t>nyc</t>
  </si>
  <si>
    <t>obi</t>
  </si>
  <si>
    <t>observer</t>
  </si>
  <si>
    <t>off</t>
  </si>
  <si>
    <t>office</t>
  </si>
  <si>
    <t>okinawa</t>
  </si>
  <si>
    <t>olayan</t>
  </si>
  <si>
    <t>olayangroup</t>
  </si>
  <si>
    <t>oldnavy</t>
  </si>
  <si>
    <t>ollo</t>
  </si>
  <si>
    <t>omega</t>
  </si>
  <si>
    <t>one</t>
  </si>
  <si>
    <t>ong</t>
  </si>
  <si>
    <t>onl</t>
  </si>
  <si>
    <t>online</t>
  </si>
  <si>
    <t>onyourside</t>
  </si>
  <si>
    <t>ooo</t>
  </si>
  <si>
    <t>open</t>
  </si>
  <si>
    <t>oracle</t>
  </si>
  <si>
    <t>orange</t>
  </si>
  <si>
    <t>org</t>
  </si>
  <si>
    <t>organic</t>
  </si>
  <si>
    <t>orientexpress</t>
  </si>
  <si>
    <t>origins</t>
  </si>
  <si>
    <t>osaka</t>
  </si>
  <si>
    <t>otsuka</t>
  </si>
  <si>
    <t>ott</t>
  </si>
  <si>
    <t>ovh</t>
  </si>
  <si>
    <t>page</t>
  </si>
  <si>
    <t>pamperedchef</t>
  </si>
  <si>
    <t>panasonic</t>
  </si>
  <si>
    <t>panerai</t>
  </si>
  <si>
    <t>paris</t>
  </si>
  <si>
    <t>pars</t>
  </si>
  <si>
    <t>partners</t>
  </si>
  <si>
    <t>parts</t>
  </si>
  <si>
    <t>party</t>
  </si>
  <si>
    <t>passagens</t>
  </si>
  <si>
    <t>pay</t>
  </si>
  <si>
    <t>pccw</t>
  </si>
  <si>
    <t>pet</t>
  </si>
  <si>
    <t>pfizer</t>
  </si>
  <si>
    <t>pharmacy</t>
  </si>
  <si>
    <t>phd</t>
  </si>
  <si>
    <t>philips</t>
  </si>
  <si>
    <t>phone</t>
  </si>
  <si>
    <t>photo</t>
  </si>
  <si>
    <t>photography</t>
  </si>
  <si>
    <t>photos</t>
  </si>
  <si>
    <t>physio</t>
  </si>
  <si>
    <t>piaget</t>
  </si>
  <si>
    <t>pics</t>
  </si>
  <si>
    <t>pictet</t>
  </si>
  <si>
    <t>pictures</t>
  </si>
  <si>
    <t>pid</t>
  </si>
  <si>
    <t>pin</t>
  </si>
  <si>
    <t>ping</t>
  </si>
  <si>
    <t>pink</t>
  </si>
  <si>
    <t>pioneer</t>
  </si>
  <si>
    <t>pizza</t>
  </si>
  <si>
    <t>place</t>
  </si>
  <si>
    <t>play</t>
  </si>
  <si>
    <t>playstation</t>
  </si>
  <si>
    <t>plumbing</t>
  </si>
  <si>
    <t>plus</t>
  </si>
  <si>
    <t>pnc</t>
  </si>
  <si>
    <t>pohl</t>
  </si>
  <si>
    <t>poker</t>
  </si>
  <si>
    <t>porn</t>
  </si>
  <si>
    <t>post</t>
  </si>
  <si>
    <t>pramerica</t>
  </si>
  <si>
    <t>praxi</t>
  </si>
  <si>
    <t>press</t>
  </si>
  <si>
    <t>prime</t>
  </si>
  <si>
    <t>pro</t>
  </si>
  <si>
    <t>prod</t>
  </si>
  <si>
    <t>productions</t>
  </si>
  <si>
    <t>prof</t>
  </si>
  <si>
    <t>progressive</t>
  </si>
  <si>
    <t>promo</t>
  </si>
  <si>
    <t>properties</t>
  </si>
  <si>
    <t>property</t>
  </si>
  <si>
    <t>protection</t>
  </si>
  <si>
    <t>pru</t>
  </si>
  <si>
    <t>prudential</t>
  </si>
  <si>
    <t>pub</t>
  </si>
  <si>
    <t>pwc</t>
  </si>
  <si>
    <t>qpon</t>
  </si>
  <si>
    <t>quebec</t>
  </si>
  <si>
    <t>quest</t>
  </si>
  <si>
    <t>qvc</t>
  </si>
  <si>
    <t>racing</t>
  </si>
  <si>
    <t>radio</t>
  </si>
  <si>
    <t>raid</t>
  </si>
  <si>
    <t>read</t>
  </si>
  <si>
    <t>realestate</t>
  </si>
  <si>
    <t>realtor</t>
  </si>
  <si>
    <t>realty</t>
  </si>
  <si>
    <t>recipes</t>
  </si>
  <si>
    <t>red</t>
  </si>
  <si>
    <t>redstone</t>
  </si>
  <si>
    <t>redumbrella</t>
  </si>
  <si>
    <t>rehab</t>
  </si>
  <si>
    <t>reise</t>
  </si>
  <si>
    <t>reisen</t>
  </si>
  <si>
    <t>reit</t>
  </si>
  <si>
    <t>reliance</t>
  </si>
  <si>
    <t>ren</t>
  </si>
  <si>
    <t>rent</t>
  </si>
  <si>
    <t>rentals</t>
  </si>
  <si>
    <t>repair</t>
  </si>
  <si>
    <t>report</t>
  </si>
  <si>
    <t>republican</t>
  </si>
  <si>
    <t>rest</t>
  </si>
  <si>
    <t>restaurant</t>
  </si>
  <si>
    <t>review</t>
  </si>
  <si>
    <t>reviews</t>
  </si>
  <si>
    <t>rexroth</t>
  </si>
  <si>
    <t>rich</t>
  </si>
  <si>
    <t>richardli</t>
  </si>
  <si>
    <t>ricoh</t>
  </si>
  <si>
    <t>rightathome</t>
  </si>
  <si>
    <t>ril</t>
  </si>
  <si>
    <t>rio</t>
  </si>
  <si>
    <t>rip</t>
  </si>
  <si>
    <t>rmit</t>
  </si>
  <si>
    <t>rocher</t>
  </si>
  <si>
    <t>rocks</t>
  </si>
  <si>
    <t>rodeo</t>
  </si>
  <si>
    <t>rogers</t>
  </si>
  <si>
    <t>room</t>
  </si>
  <si>
    <t>rsvp</t>
  </si>
  <si>
    <t>rugby</t>
  </si>
  <si>
    <t>ruhr</t>
  </si>
  <si>
    <t>run</t>
  </si>
  <si>
    <t>rwe</t>
  </si>
  <si>
    <t>ryukyu</t>
  </si>
  <si>
    <t>saarland</t>
  </si>
  <si>
    <t>safe</t>
  </si>
  <si>
    <t>safety</t>
  </si>
  <si>
    <t>sakura</t>
  </si>
  <si>
    <t>sale</t>
  </si>
  <si>
    <t>salon</t>
  </si>
  <si>
    <t>samsclub</t>
  </si>
  <si>
    <t>samsung</t>
  </si>
  <si>
    <t>sandvik</t>
  </si>
  <si>
    <t>sandvikcoromant</t>
  </si>
  <si>
    <t>sanofi</t>
  </si>
  <si>
    <t>sap</t>
  </si>
  <si>
    <t>sapo</t>
  </si>
  <si>
    <t>sarl</t>
  </si>
  <si>
    <t>sas</t>
  </si>
  <si>
    <t>save</t>
  </si>
  <si>
    <t>saxo</t>
  </si>
  <si>
    <t>sbi</t>
  </si>
  <si>
    <t>sbs</t>
  </si>
  <si>
    <t>sca</t>
  </si>
  <si>
    <t>scb</t>
  </si>
  <si>
    <t>schaeffler</t>
  </si>
  <si>
    <t>schmidt</t>
  </si>
  <si>
    <t>scholarships</t>
  </si>
  <si>
    <t>school</t>
  </si>
  <si>
    <t>schule</t>
  </si>
  <si>
    <t>schwarz</t>
  </si>
  <si>
    <t>science</t>
  </si>
  <si>
    <t>scjohnson</t>
  </si>
  <si>
    <t>scor</t>
  </si>
  <si>
    <t>scot</t>
  </si>
  <si>
    <t>search</t>
  </si>
  <si>
    <t>seat</t>
  </si>
  <si>
    <t>secure</t>
  </si>
  <si>
    <t>security</t>
  </si>
  <si>
    <t>seek</t>
  </si>
  <si>
    <t>select</t>
  </si>
  <si>
    <t>sener</t>
  </si>
  <si>
    <t>services</t>
  </si>
  <si>
    <t>ses</t>
  </si>
  <si>
    <t>seven</t>
  </si>
  <si>
    <t>sew</t>
  </si>
  <si>
    <t>sex</t>
  </si>
  <si>
    <t>sexy</t>
  </si>
  <si>
    <t>sfr</t>
  </si>
  <si>
    <t>shangrila</t>
  </si>
  <si>
    <t>sharp</t>
  </si>
  <si>
    <t>shaw</t>
  </si>
  <si>
    <t>shell</t>
  </si>
  <si>
    <t>shia</t>
  </si>
  <si>
    <t>shiksha</t>
  </si>
  <si>
    <t>shoes</t>
  </si>
  <si>
    <t>shop</t>
  </si>
  <si>
    <t>shopping</t>
  </si>
  <si>
    <t>shouji</t>
  </si>
  <si>
    <t>show</t>
  </si>
  <si>
    <t>showtime</t>
  </si>
  <si>
    <t>shriram</t>
  </si>
  <si>
    <t>silk</t>
  </si>
  <si>
    <t>sina</t>
  </si>
  <si>
    <t>singles</t>
  </si>
  <si>
    <t>site</t>
  </si>
  <si>
    <t>ski</t>
  </si>
  <si>
    <t>skin</t>
  </si>
  <si>
    <t>sky</t>
  </si>
  <si>
    <t>skype</t>
  </si>
  <si>
    <t>sling</t>
  </si>
  <si>
    <t>smart</t>
  </si>
  <si>
    <t>smile</t>
  </si>
  <si>
    <t>sncf</t>
  </si>
  <si>
    <t>soccer</t>
  </si>
  <si>
    <t>social</t>
  </si>
  <si>
    <t>softbank</t>
  </si>
  <si>
    <t>software</t>
  </si>
  <si>
    <t>sohu</t>
  </si>
  <si>
    <t>solar</t>
  </si>
  <si>
    <t>solutions</t>
  </si>
  <si>
    <t>song</t>
  </si>
  <si>
    <t>sony</t>
  </si>
  <si>
    <t>soy</t>
  </si>
  <si>
    <t>space</t>
  </si>
  <si>
    <t>spiegel</t>
  </si>
  <si>
    <t>spot</t>
  </si>
  <si>
    <t>spreadbetting</t>
  </si>
  <si>
    <t>srl</t>
  </si>
  <si>
    <t>srt</t>
  </si>
  <si>
    <t>stada</t>
  </si>
  <si>
    <t>staples</t>
  </si>
  <si>
    <t>star</t>
  </si>
  <si>
    <t>starhub</t>
  </si>
  <si>
    <t>statebank</t>
  </si>
  <si>
    <t>statefarm</t>
  </si>
  <si>
    <t>statoil</t>
  </si>
  <si>
    <t>stc</t>
  </si>
  <si>
    <t>stcgroup</t>
  </si>
  <si>
    <t>stockholm</t>
  </si>
  <si>
    <t>storage</t>
  </si>
  <si>
    <t>store</t>
  </si>
  <si>
    <t>stream</t>
  </si>
  <si>
    <t>studio</t>
  </si>
  <si>
    <t>study</t>
  </si>
  <si>
    <t>style</t>
  </si>
  <si>
    <t>sucks</t>
  </si>
  <si>
    <t>supplies</t>
  </si>
  <si>
    <t>supply</t>
  </si>
  <si>
    <t>support</t>
  </si>
  <si>
    <t>surf</t>
  </si>
  <si>
    <t>surgery</t>
  </si>
  <si>
    <t>suzuki</t>
  </si>
  <si>
    <t>swatch</t>
  </si>
  <si>
    <t>swiftcover</t>
  </si>
  <si>
    <t>swiss</t>
  </si>
  <si>
    <t>sydney</t>
  </si>
  <si>
    <t>symantec</t>
  </si>
  <si>
    <t>systems</t>
  </si>
  <si>
    <t>tab</t>
  </si>
  <si>
    <t>taipei</t>
  </si>
  <si>
    <t>talk</t>
  </si>
  <si>
    <t>taobao</t>
  </si>
  <si>
    <t>target</t>
  </si>
  <si>
    <t>tatamotors</t>
  </si>
  <si>
    <t>tatar</t>
  </si>
  <si>
    <t>tattoo</t>
  </si>
  <si>
    <t>tax</t>
  </si>
  <si>
    <t>taxi</t>
  </si>
  <si>
    <t>tci</t>
  </si>
  <si>
    <t>tdk</t>
  </si>
  <si>
    <t>team</t>
  </si>
  <si>
    <t>tech</t>
  </si>
  <si>
    <t>technology</t>
  </si>
  <si>
    <t>tel</t>
  </si>
  <si>
    <t>telecity</t>
  </si>
  <si>
    <t>telefonica</t>
  </si>
  <si>
    <t>temasek</t>
  </si>
  <si>
    <t>tennis</t>
  </si>
  <si>
    <t>teva</t>
  </si>
  <si>
    <t>thd</t>
  </si>
  <si>
    <t>theater</t>
  </si>
  <si>
    <t>theatre</t>
  </si>
  <si>
    <t>tiaa</t>
  </si>
  <si>
    <t>tickets</t>
  </si>
  <si>
    <t>tienda</t>
  </si>
  <si>
    <t>tiffany</t>
  </si>
  <si>
    <t>tips</t>
  </si>
  <si>
    <t>tires</t>
  </si>
  <si>
    <t>tirol</t>
  </si>
  <si>
    <t>tjmaxx</t>
  </si>
  <si>
    <t>tjx</t>
  </si>
  <si>
    <t>tkmaxx</t>
  </si>
  <si>
    <t>tmall</t>
  </si>
  <si>
    <t>today</t>
  </si>
  <si>
    <t>tokyo</t>
  </si>
  <si>
    <t>tools</t>
  </si>
  <si>
    <t>top</t>
  </si>
  <si>
    <t>toray</t>
  </si>
  <si>
    <t>toshiba</t>
  </si>
  <si>
    <t>total</t>
  </si>
  <si>
    <t>tours</t>
  </si>
  <si>
    <t>town</t>
  </si>
  <si>
    <t>toyota</t>
  </si>
  <si>
    <t>toys</t>
  </si>
  <si>
    <t>trade</t>
  </si>
  <si>
    <t>trading</t>
  </si>
  <si>
    <t>training</t>
  </si>
  <si>
    <t>travel</t>
  </si>
  <si>
    <t>travelchannel</t>
  </si>
  <si>
    <t>travelers</t>
  </si>
  <si>
    <t>travelersinsurance</t>
  </si>
  <si>
    <t>trust</t>
  </si>
  <si>
    <t>trv</t>
  </si>
  <si>
    <t>tube</t>
  </si>
  <si>
    <t>tui</t>
  </si>
  <si>
    <t>tunes</t>
  </si>
  <si>
    <t>tushu</t>
  </si>
  <si>
    <t>tvs</t>
  </si>
  <si>
    <t>ubank</t>
  </si>
  <si>
    <t>ubs</t>
  </si>
  <si>
    <t>uconnect</t>
  </si>
  <si>
    <t>unicom</t>
  </si>
  <si>
    <t>university</t>
  </si>
  <si>
    <t>uno</t>
  </si>
  <si>
    <t>uol</t>
  </si>
  <si>
    <t>ups</t>
  </si>
  <si>
    <t>vacations</t>
  </si>
  <si>
    <t>vana</t>
  </si>
  <si>
    <t>vanguard</t>
  </si>
  <si>
    <t>vegas</t>
  </si>
  <si>
    <t>ventures</t>
  </si>
  <si>
    <t>verisign</t>
  </si>
  <si>
    <t>versicherung</t>
  </si>
  <si>
    <t>vet</t>
  </si>
  <si>
    <t>viajes</t>
  </si>
  <si>
    <t>video</t>
  </si>
  <si>
    <t>vig</t>
  </si>
  <si>
    <t>viking</t>
  </si>
  <si>
    <t>villas</t>
  </si>
  <si>
    <t>vin</t>
  </si>
  <si>
    <t>vip</t>
  </si>
  <si>
    <t>virgin</t>
  </si>
  <si>
    <t>visa</t>
  </si>
  <si>
    <t>vision</t>
  </si>
  <si>
    <t>vista</t>
  </si>
  <si>
    <t>vistaprint</t>
  </si>
  <si>
    <t>viva</t>
  </si>
  <si>
    <t>vivo</t>
  </si>
  <si>
    <t>vlaanderen</t>
  </si>
  <si>
    <t>vodka</t>
  </si>
  <si>
    <t>volkswagen</t>
  </si>
  <si>
    <t>volvo</t>
  </si>
  <si>
    <t>vote</t>
  </si>
  <si>
    <t>voting</t>
  </si>
  <si>
    <t>voto</t>
  </si>
  <si>
    <t>voyage</t>
  </si>
  <si>
    <t>vuelos</t>
  </si>
  <si>
    <t>wales</t>
  </si>
  <si>
    <t>walmart</t>
  </si>
  <si>
    <t>walter</t>
  </si>
  <si>
    <t>wang</t>
  </si>
  <si>
    <t>wanggou</t>
  </si>
  <si>
    <t>warman</t>
  </si>
  <si>
    <t>watch</t>
  </si>
  <si>
    <t>watches</t>
  </si>
  <si>
    <t>weather</t>
  </si>
  <si>
    <t>weatherchannel</t>
  </si>
  <si>
    <t>webcam</t>
  </si>
  <si>
    <t>weber</t>
  </si>
  <si>
    <t>website</t>
  </si>
  <si>
    <t>wed</t>
  </si>
  <si>
    <t>wedding</t>
  </si>
  <si>
    <t>weibo</t>
  </si>
  <si>
    <t>weir</t>
  </si>
  <si>
    <t>whoswho</t>
  </si>
  <si>
    <t>wien</t>
  </si>
  <si>
    <t>wiki</t>
  </si>
  <si>
    <t>williamhill</t>
  </si>
  <si>
    <t>win</t>
  </si>
  <si>
    <t>windows</t>
  </si>
  <si>
    <t>wine</t>
  </si>
  <si>
    <t>winners</t>
  </si>
  <si>
    <t>wme</t>
  </si>
  <si>
    <t>wolterskluwer</t>
  </si>
  <si>
    <t>woodside</t>
  </si>
  <si>
    <t>work</t>
  </si>
  <si>
    <t>works</t>
  </si>
  <si>
    <t>world</t>
  </si>
  <si>
    <t>wow</t>
  </si>
  <si>
    <t>wtc</t>
  </si>
  <si>
    <t>wtf</t>
  </si>
  <si>
    <t>xbox</t>
  </si>
  <si>
    <t>xerox</t>
  </si>
  <si>
    <t>xfinity</t>
  </si>
  <si>
    <t>xihuan</t>
  </si>
  <si>
    <t>xin</t>
  </si>
  <si>
    <t>xn--11b4c3d</t>
  </si>
  <si>
    <t>xn--1ck2e1b</t>
  </si>
  <si>
    <t>xn--1qqw23a</t>
  </si>
  <si>
    <t>xn--30rr7y</t>
  </si>
  <si>
    <t>xn--3bst00m</t>
  </si>
  <si>
    <t>xn--3ds443g</t>
  </si>
  <si>
    <t>xn--3oq18vl8pn36a</t>
  </si>
  <si>
    <t>xn--3pxu8k</t>
  </si>
  <si>
    <t>xn--42c2d9a</t>
  </si>
  <si>
    <t>xn--45q11c</t>
  </si>
  <si>
    <t>xn--4gbrim</t>
  </si>
  <si>
    <t>xn--55qw42g</t>
  </si>
  <si>
    <t>xn--55qx5d</t>
  </si>
  <si>
    <t>xn--5su34j936bgsg</t>
  </si>
  <si>
    <t>xn--5tzm5g</t>
  </si>
  <si>
    <t>xn--6frz82g</t>
  </si>
  <si>
    <t>xn--6qq986b3xl</t>
  </si>
  <si>
    <t>xn--80adxhks</t>
  </si>
  <si>
    <t>xn--80aqecdr1a</t>
  </si>
  <si>
    <t>xn--80asehdb</t>
  </si>
  <si>
    <t>xn--80aswg</t>
  </si>
  <si>
    <t>xn--8y0a063a</t>
  </si>
  <si>
    <t>xn--9dbq2a</t>
  </si>
  <si>
    <t>xn--9et52u</t>
  </si>
  <si>
    <t>xn--9krt00a</t>
  </si>
  <si>
    <t>xn--b4w605ferd</t>
  </si>
  <si>
    <t>xn--bck1b9a5dre4c</t>
  </si>
  <si>
    <t>xn--c1avg</t>
  </si>
  <si>
    <t>xn--c2br7g</t>
  </si>
  <si>
    <t>xn--cck2b3b</t>
  </si>
  <si>
    <t>xn--cg4bki</t>
  </si>
  <si>
    <t>xn--czr694b</t>
  </si>
  <si>
    <t>xn--czrs0t</t>
  </si>
  <si>
    <t>xn--czru2d</t>
  </si>
  <si>
    <t>xn--d1acj3b</t>
  </si>
  <si>
    <t>xn--eckvdtc9d</t>
  </si>
  <si>
    <t>xn--efvy88h</t>
  </si>
  <si>
    <t>xn--estv75g</t>
  </si>
  <si>
    <t>xn--fct429k</t>
  </si>
  <si>
    <t>xn--fhbei</t>
  </si>
  <si>
    <t>xn--fiq228c5hs</t>
  </si>
  <si>
    <t>xn--fiq64b</t>
  </si>
  <si>
    <t>xn--fjq720a</t>
  </si>
  <si>
    <t>xn--flw351e</t>
  </si>
  <si>
    <t>xn--fzys8d69uvgm</t>
  </si>
  <si>
    <t>xn--g2xx48c</t>
  </si>
  <si>
    <t>xn--gckr3f0f</t>
  </si>
  <si>
    <t>xn--gk3at1e</t>
  </si>
  <si>
    <t>xn--hxt814e</t>
  </si>
  <si>
    <t>xn--i1b6b1a6a2e</t>
  </si>
  <si>
    <t>xn--imr513n</t>
  </si>
  <si>
    <t>xn--io0a7i</t>
  </si>
  <si>
    <t>xn--j1aef</t>
  </si>
  <si>
    <t>xn--jlq61u9w7b</t>
  </si>
  <si>
    <t>xn--jvr189m</t>
  </si>
  <si>
    <t>xn--kcrx77d1x4a</t>
  </si>
  <si>
    <t>xn--kpu716f</t>
  </si>
  <si>
    <t>xn--kput3i</t>
  </si>
  <si>
    <t>xn--mgba3a3ejt</t>
  </si>
  <si>
    <t>xn--mgba7c0bbn0a</t>
  </si>
  <si>
    <t>xn--mgbaakc7dvf</t>
  </si>
  <si>
    <t>xn--mgbab2bd</t>
  </si>
  <si>
    <t>xn--mgbb9fbpob</t>
  </si>
  <si>
    <t>xn--mgbca7dzdo</t>
  </si>
  <si>
    <t>xn--mgbi4ecexp</t>
  </si>
  <si>
    <t>xn--mgbt3dhd</t>
  </si>
  <si>
    <t>xn--mk1bu44c</t>
  </si>
  <si>
    <t>xn--mxtq1m</t>
  </si>
  <si>
    <t>xn--ngbc5azd</t>
  </si>
  <si>
    <t>xn--ngbe9e0a</t>
  </si>
  <si>
    <t>xn--ngbrx</t>
  </si>
  <si>
    <t>xn--nqv7f</t>
  </si>
  <si>
    <t>xn--nqv7fs00ema</t>
  </si>
  <si>
    <t>xn--nyqy26a</t>
  </si>
  <si>
    <t>xn--p1acf</t>
  </si>
  <si>
    <t>xn--pbt977c</t>
  </si>
  <si>
    <t>xn--pssy2u</t>
  </si>
  <si>
    <t>xn--q9jyb4c</t>
  </si>
  <si>
    <t>xn--qcka1pmc</t>
  </si>
  <si>
    <t>xn--rhqv96g</t>
  </si>
  <si>
    <t>xn--rovu88b</t>
  </si>
  <si>
    <t>xn--ses554g</t>
  </si>
  <si>
    <t>xn--t60b56a</t>
  </si>
  <si>
    <t>xn--tckwe</t>
  </si>
  <si>
    <t>xn--tiq49xqyj</t>
  </si>
  <si>
    <t>xn--unup4y</t>
  </si>
  <si>
    <t>xn--vermgensberater-ctb</t>
  </si>
  <si>
    <t>xn--vermgensberatung-pwb</t>
  </si>
  <si>
    <t>xn--vhquv</t>
  </si>
  <si>
    <t>xn--vuq861b</t>
  </si>
  <si>
    <t>xn--w4r85el8fhu5dnra</t>
  </si>
  <si>
    <t>xn--w4rs40l</t>
  </si>
  <si>
    <t>xn--xhq521b</t>
  </si>
  <si>
    <t>xn--zfr164b</t>
  </si>
  <si>
    <t>xperia</t>
  </si>
  <si>
    <t>xxx</t>
  </si>
  <si>
    <t>xyz</t>
  </si>
  <si>
    <t>yachts</t>
  </si>
  <si>
    <t>yahoo</t>
  </si>
  <si>
    <t>yamaxun</t>
  </si>
  <si>
    <t>yandex</t>
  </si>
  <si>
    <t>yodobashi</t>
  </si>
  <si>
    <t>yoga</t>
  </si>
  <si>
    <t>yokohama</t>
  </si>
  <si>
    <t>you</t>
  </si>
  <si>
    <t>youtube</t>
  </si>
  <si>
    <t>yun</t>
  </si>
  <si>
    <t>zappos</t>
  </si>
  <si>
    <t>zara</t>
  </si>
  <si>
    <t>zero</t>
  </si>
  <si>
    <t>zip</t>
  </si>
  <si>
    <t>zippo</t>
  </si>
  <si>
    <t>zone</t>
  </si>
  <si>
    <t>zuerich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</si>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</sst>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2"/>
    <xf numFmtId="0" fontId="2" fillId="0" borderId="0" xfId="3"/>
    <xf numFmtId="164" fontId="0" fillId="0" borderId="0" xfId="1" applyNumberFormat="1" applyFont="1"/>
    <xf numFmtId="2" fontId="0" fillId="0" borderId="0" xfId="0" applyNumberFormat="1"/>
    <xf numFmtId="164" fontId="3" fillId="0" borderId="0" xfId="1" applyNumberFormat="1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NumberFormat="1"/>
  </cellXfs>
  <cellStyles count="4">
    <cellStyle name="Comma" xfId="1" builtinId="3"/>
    <cellStyle name="Heading 1" xfId="2" builtinId="16"/>
    <cellStyle name="Heading 4" xfId="3" builtinId="19"/>
    <cellStyle name="Normal" xfId="0" builtinId="0"/>
  </cellStyles>
  <dxfs count="6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4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2" formatCode="0.00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D18542-D429-D84B-B6B3-589BA37C2A5B}" name="Table5" displayName="Table5" ref="A5:D69" totalsRowShown="0">
  <autoFilter ref="A5:D69" xr:uid="{00000000-0009-0000-0100-000005000000}"/>
  <sortState ref="A6:D40">
    <sortCondition descending="1" ref="A5:A40"/>
  </sortState>
  <tableColumns count="4">
    <tableColumn id="1" xr3:uid="{77CC9FDB-597C-0641-9E9B-02209A60E45B}" name="Month"/>
    <tableColumn id="2" xr3:uid="{C1F0FA84-21EE-F44D-80C8-B49F0F7327E2}" name="gTLD count" dataDxfId="67" dataCellStyle="Comma"/>
    <tableColumn id="4" xr3:uid="{00D7FBFC-9A8C-F146-B1F7-99E2667566AB}" name="gTLD Growth" dataDxfId="66" dataCellStyle="Comma"/>
    <tableColumn id="3" xr3:uid="{44F83E53-E6BD-9A47-AF4A-BD00FC11AB2D}" name="gTLD Growth%" dataDxfId="65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FEE603-33FB-3840-9DAD-A05E5863BC16}" name="Table3" displayName="Table3" ref="A72:BM1318" totalsRowCount="1">
  <autoFilter ref="A72:BM1317" xr:uid="{00000000-0009-0000-0100-000003000000}"/>
  <sortState ref="A73:BM1317">
    <sortCondition ref="A72:A1317"/>
  </sortState>
  <tableColumns count="65">
    <tableColumn id="1" xr3:uid="{7F6C6F9C-5A12-7A47-84D2-0668A4663059}" name="gTLD" totalsRowLabel="Total" dataDxfId="64"/>
    <tableColumn id="13" xr3:uid="{E536559C-9054-E244-8CB7-127B5FC405EB}" name="2012-09" totalsRowFunction="sum" dataDxfId="63"/>
    <tableColumn id="14" xr3:uid="{DC94970E-9B92-8E4A-BC80-AD34BF5EBEF1}" name="2012-10" totalsRowFunction="sum" dataDxfId="62"/>
    <tableColumn id="15" xr3:uid="{B4E1B40C-1301-D240-A16E-26CEA8F92A22}" name="2012-11" totalsRowFunction="sum" dataDxfId="61"/>
    <tableColumn id="8" xr3:uid="{5FEC4671-C2D7-1C44-A2C3-5C830DFC71C2}" name="2012-12" totalsRowFunction="sum" dataDxfId="60"/>
    <tableColumn id="9" xr3:uid="{1E8C8882-BDAA-1B4D-8B6D-74F923F06FF2}" name="2013-01" totalsRowFunction="sum" dataDxfId="59"/>
    <tableColumn id="10" xr3:uid="{A6FD1BFF-0562-B24E-9351-C31EA56E8A29}" name="2013-02" totalsRowFunction="sum" dataDxfId="58"/>
    <tableColumn id="11" xr3:uid="{5ED79D4C-6767-9A43-AE5B-F2F4CEA5A6E6}" name="2013-03" totalsRowFunction="sum" dataDxfId="57"/>
    <tableColumn id="6" xr3:uid="{103577A7-E20E-F647-AF67-776CCE4AC0B1}" name="2013-04" totalsRowFunction="sum" dataDxfId="56"/>
    <tableColumn id="7" xr3:uid="{29B7A7C1-30A0-424D-8497-8E0E317665D1}" name="2013-05" totalsRowFunction="sum" dataDxfId="55"/>
    <tableColumn id="5" xr3:uid="{BCFA29FC-3061-C242-B9B8-B9DCF193D97A}" name="2013-06" totalsRowFunction="sum" dataDxfId="54"/>
    <tableColumn id="4" xr3:uid="{9FCD32DB-245C-4D46-AFD8-60CB0774F0C0}" name="2013-07" totalsRowFunction="sum" dataDxfId="53"/>
    <tableColumn id="49" xr3:uid="{9C87A66D-B388-6E4D-8BFE-D0894C17805B}" name="2013-08" totalsRowFunction="sum" dataDxfId="52"/>
    <tableColumn id="50" xr3:uid="{B571896F-05E3-2940-AA55-E785C013877B}" name="2013-09" totalsRowFunction="sum" dataDxfId="51"/>
    <tableColumn id="51" xr3:uid="{DFB8680E-5E9A-B34C-B4F9-C72CFA9BA84C}" name="2013-10" totalsRowFunction="sum" dataDxfId="50"/>
    <tableColumn id="52" xr3:uid="{73BA5BDC-C2E4-254F-8D06-88F64E22637D}" name="2013-11" totalsRowFunction="sum" dataDxfId="49"/>
    <tableColumn id="53" xr3:uid="{F8EAAA32-3F2D-1D4D-91EA-5C23C9A11C9C}" name="2013-12" totalsRowFunction="sum" dataDxfId="48"/>
    <tableColumn id="54" xr3:uid="{6CE0177C-FB7B-544A-B16B-242420BA85B8}" name="2014-01" totalsRowFunction="sum" dataDxfId="47"/>
    <tableColumn id="55" xr3:uid="{3C4990A1-6A9E-1B4B-BEE3-87C4CCD59044}" name="2014-02" totalsRowFunction="sum" dataDxfId="46"/>
    <tableColumn id="56" xr3:uid="{48E7E9E1-D3E0-C84E-8690-5B7317ABC533}" name="2014-03" totalsRowFunction="sum" dataDxfId="45"/>
    <tableColumn id="57" xr3:uid="{735583DF-1280-AD45-8942-5322B1A94F2A}" name="2014-04" totalsRowFunction="sum" dataDxfId="44"/>
    <tableColumn id="58" xr3:uid="{9B7A19F2-05D3-C340-A237-FF4DB7810BB2}" name="2014-05" totalsRowFunction="sum" dataDxfId="43"/>
    <tableColumn id="59" xr3:uid="{65E8C21F-F346-B148-84C5-EFB62C1537BF}" name="2014-06" totalsRowFunction="sum" dataDxfId="42"/>
    <tableColumn id="60" xr3:uid="{8F546BAB-0405-2D46-92A4-06A99B005974}" name="2014-07" totalsRowFunction="sum" dataDxfId="41"/>
    <tableColumn id="61" xr3:uid="{41CE6628-1FFE-3E44-987B-B10F33B50C2B}" name="2014-08" totalsRowFunction="sum" dataDxfId="40"/>
    <tableColumn id="62" xr3:uid="{FD01B328-797C-4E4B-AEE0-73A961B417FD}" name="2014-09" totalsRowFunction="sum" dataDxfId="39"/>
    <tableColumn id="63" xr3:uid="{9087ED8D-936D-154A-B36F-27CF44AEB663}" name="2014-10" totalsRowFunction="sum" dataDxfId="38"/>
    <tableColumn id="64" xr3:uid="{5DD81A18-84EE-0942-AFEE-09A95147483B}" name="2014-11" totalsRowFunction="sum" dataDxfId="37"/>
    <tableColumn id="2" xr3:uid="{84A3B971-5D4C-C847-91F5-E08D49783764}" name="2014-12" totalsRowFunction="sum" dataDxfId="36"/>
    <tableColumn id="3" xr3:uid="{710AF664-E4E7-B445-99C0-9CB947BF9C14}" name="2015-01" totalsRowFunction="sum" dataDxfId="35"/>
    <tableColumn id="16" xr3:uid="{A2B46044-A2F3-3F4A-B056-54F17F55E054}" name="2015-02" totalsRowFunction="sum" dataDxfId="34"/>
    <tableColumn id="17" xr3:uid="{F1C6DB9D-191E-194C-B120-312FFFF5F4A0}" name="2015-03" totalsRowFunction="sum" dataDxfId="33"/>
    <tableColumn id="12" xr3:uid="{4FE005BF-92EE-204D-B271-42FCA33DE56D}" name="2015-04" totalsRowFunction="sum" dataDxfId="32"/>
    <tableColumn id="18" xr3:uid="{6C7F05DE-81FB-2245-9627-207F35B22DA2}" name="2015-05" totalsRowFunction="sum" dataDxfId="31"/>
    <tableColumn id="19" xr3:uid="{081CC002-81CD-B746-A149-C39CE170B1F4}" name="2015-06" totalsRowFunction="sum" dataDxfId="30"/>
    <tableColumn id="20" xr3:uid="{D8843E60-F4D0-134D-8B42-DE94A9C116B1}" name="2015-07" totalsRowFunction="sum" dataDxfId="29"/>
    <tableColumn id="21" xr3:uid="{67D504E1-9FE3-E24E-A588-A72A976253F6}" name="2015-08" totalsRowFunction="sum" dataDxfId="28"/>
    <tableColumn id="22" xr3:uid="{D59FB02F-8462-9942-998B-73469389823B}" name="2015-09" totalsRowFunction="sum" dataDxfId="27"/>
    <tableColumn id="23" xr3:uid="{7E50FFB1-10E2-A648-AC7C-894906598908}" name="2015-10" totalsRowFunction="sum" dataDxfId="26"/>
    <tableColumn id="24" xr3:uid="{7065DEF7-43AB-BB4B-8327-E319F74B17B5}" name="2015-11" totalsRowFunction="sum" dataDxfId="25"/>
    <tableColumn id="25" xr3:uid="{AD54667A-6AA2-D74C-805F-D402CBD76F15}" name="2015-12" totalsRowFunction="sum" dataDxfId="24"/>
    <tableColumn id="26" xr3:uid="{8631E3F0-5E00-E843-ACD0-EDD492AEC447}" name="2016-01" totalsRowFunction="sum" dataDxfId="23"/>
    <tableColumn id="27" xr3:uid="{2DCC9FDB-0CE0-B946-9460-2A45B04E4ED3}" name="2016-02" totalsRowFunction="sum" dataDxfId="22"/>
    <tableColumn id="28" xr3:uid="{1EB3431D-A02B-C24D-8807-C5BFE16E5476}" name="2016-03" totalsRowFunction="sum" dataDxfId="21"/>
    <tableColumn id="29" xr3:uid="{0572A808-5B4B-D442-AC33-E0CDB1B8668E}" name="2016-04" totalsRowFunction="sum" dataDxfId="20"/>
    <tableColumn id="30" xr3:uid="{33F1C307-59BF-AD4A-BC7E-96E0083E8960}" name="2016-05" totalsRowFunction="sum" dataDxfId="19"/>
    <tableColumn id="31" xr3:uid="{197C23C2-1D86-6741-9A1A-60D767284A11}" name="2016-06" totalsRowFunction="sum" dataDxfId="18"/>
    <tableColumn id="32" xr3:uid="{3AA08FB1-99E1-8A4E-BA4F-97F3660F4283}" name="2016-07" totalsRowFunction="sum" dataDxfId="17"/>
    <tableColumn id="33" xr3:uid="{A050AC19-3A46-BD4C-9A3B-23D20F961D43}" name="2016-08" totalsRowFunction="sum" dataDxfId="16"/>
    <tableColumn id="34" xr3:uid="{089DFAD0-19F1-A24D-9C95-0321298ED008}" name="2016-09" totalsRowFunction="sum" dataDxfId="15"/>
    <tableColumn id="35" xr3:uid="{5652EAAB-E195-794A-A889-A6F7FB01773A}" name="2016-10" totalsRowFunction="sum" dataDxfId="14"/>
    <tableColumn id="36" xr3:uid="{D6E43ECC-F710-B440-A2AC-826EC8017473}" name="2016-11" totalsRowFunction="sum" dataDxfId="13"/>
    <tableColumn id="37" xr3:uid="{AFEBE628-2804-D343-8567-8178F80F6500}" name="2016-12" totalsRowFunction="sum" dataDxfId="12"/>
    <tableColumn id="38" xr3:uid="{9A84BF9E-2EC5-324C-937E-FF5ED0804EF6}" name="2017-01" totalsRowFunction="sum" dataDxfId="11"/>
    <tableColumn id="39" xr3:uid="{45F0A0BB-F075-1F41-8FD8-42F54B6A3056}" name="2017-02" totalsRowFunction="sum" dataDxfId="10"/>
    <tableColumn id="40" xr3:uid="{4F1A8118-CC74-DD4C-A6FA-C3A0DB259384}" name="2017-03" totalsRowFunction="sum" dataDxfId="9"/>
    <tableColumn id="41" xr3:uid="{A687077E-E370-144F-9D8D-825A4ACEA6E4}" name="2017-04" totalsRowFunction="sum" dataDxfId="8"/>
    <tableColumn id="42" xr3:uid="{149D9AA3-9080-664D-8DF4-0269C1876926}" name="2017-05" totalsRowFunction="sum" dataDxfId="7"/>
    <tableColumn id="43" xr3:uid="{E66D4CDA-A7C8-1D48-A4D5-3B2195EA615B}" name="2017-06" totalsRowFunction="sum" dataDxfId="6"/>
    <tableColumn id="44" xr3:uid="{89C6356E-3651-284E-8B3E-7EC7268F3C74}" name="2017-07" totalsRowFunction="sum" dataDxfId="5"/>
    <tableColumn id="45" xr3:uid="{23EDB224-EDDA-494B-BE89-7C0846F73991}" name="2017-08" totalsRowFunction="sum" dataDxfId="4"/>
    <tableColumn id="46" xr3:uid="{2C1DD1E0-960C-C747-8513-B850F384129C}" name="2017-09" totalsRowFunction="sum" dataDxfId="3"/>
    <tableColumn id="47" xr3:uid="{89EA85E2-8A72-2144-B049-CA3097454F24}" name="2017-10" totalsRowFunction="sum" dataDxfId="2"/>
    <tableColumn id="48" xr3:uid="{5E2352EE-8F60-4143-8B71-2D9D38E55B4C}" name="2017-11" totalsRowFunction="sum" dataDxfId="1"/>
    <tableColumn id="65" xr3:uid="{9CCD6591-D230-7449-81A7-6A88D90E48EC}" name="2017-12" totalsRowFunction="sum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96969-6B9B-F849-A7F9-87F751E0A10A}">
  <dimension ref="A1:BM1318"/>
  <sheetViews>
    <sheetView tabSelected="1" zoomScaleNormal="100" workbookViewId="0">
      <selection activeCell="B6" sqref="B6"/>
    </sheetView>
  </sheetViews>
  <sheetFormatPr baseColWidth="10" defaultColWidth="8.83203125" defaultRowHeight="15" x14ac:dyDescent="0.2"/>
  <cols>
    <col min="1" max="3" width="14.5" customWidth="1"/>
    <col min="4" max="4" width="16.6640625" customWidth="1"/>
    <col min="5" max="5" width="10" bestFit="1" customWidth="1"/>
    <col min="6" max="6" width="10" customWidth="1"/>
    <col min="7" max="17" width="10" bestFit="1" customWidth="1"/>
    <col min="18" max="22" width="10" customWidth="1"/>
    <col min="23" max="65" width="10" bestFit="1" customWidth="1"/>
  </cols>
  <sheetData>
    <row r="1" spans="1:6" ht="21" thickBot="1" x14ac:dyDescent="0.3">
      <c r="A1" s="1" t="s">
        <v>0</v>
      </c>
    </row>
    <row r="2" spans="1:6" ht="16" thickTop="1" x14ac:dyDescent="0.2">
      <c r="A2" t="s">
        <v>1</v>
      </c>
    </row>
    <row r="4" spans="1:6" x14ac:dyDescent="0.2">
      <c r="A4" s="2" t="s">
        <v>2</v>
      </c>
    </row>
    <row r="5" spans="1:6" x14ac:dyDescent="0.2">
      <c r="A5" t="s">
        <v>3</v>
      </c>
      <c r="B5" t="s">
        <v>4</v>
      </c>
      <c r="C5" t="s">
        <v>5</v>
      </c>
      <c r="D5" t="s">
        <v>6</v>
      </c>
      <c r="F5" s="2"/>
    </row>
    <row r="6" spans="1:6" x14ac:dyDescent="0.2">
      <c r="A6" t="s">
        <v>7</v>
      </c>
      <c r="B6" s="3">
        <v>195404403</v>
      </c>
      <c r="C6" s="3">
        <f>Table5[[#This Row],[gTLD count]]-B7</f>
        <v>441727</v>
      </c>
      <c r="D6" s="4">
        <f>IF(B7&gt;0,(Table5[[#This Row],[gTLD count]]*100/B7)-100,0)</f>
        <v>0.22657003333294767</v>
      </c>
      <c r="F6" s="2"/>
    </row>
    <row r="7" spans="1:6" x14ac:dyDescent="0.2">
      <c r="A7" t="s">
        <v>8</v>
      </c>
      <c r="B7" s="3">
        <v>194962676</v>
      </c>
      <c r="C7" s="3">
        <f>Table5[[#This Row],[gTLD count]]-B8</f>
        <v>576998</v>
      </c>
      <c r="D7" s="4">
        <f>IF(B8&gt;0,(Table5[[#This Row],[gTLD count]]*100/B8)-100,0)</f>
        <v>0.29683153920423422</v>
      </c>
      <c r="F7" s="2"/>
    </row>
    <row r="8" spans="1:6" x14ac:dyDescent="0.2">
      <c r="A8" t="s">
        <v>9</v>
      </c>
      <c r="B8" s="3">
        <v>194385678</v>
      </c>
      <c r="C8" s="3">
        <f>Table5[[#This Row],[gTLD count]]-B9</f>
        <v>781556</v>
      </c>
      <c r="D8" s="4">
        <f>IF(B9&gt;0,(Table5[[#This Row],[gTLD count]]*100/B9)-100,0)</f>
        <v>0.40368768594710502</v>
      </c>
      <c r="F8" s="2"/>
    </row>
    <row r="9" spans="1:6" x14ac:dyDescent="0.2">
      <c r="A9" t="s">
        <v>10</v>
      </c>
      <c r="B9" s="5">
        <v>193604122</v>
      </c>
      <c r="C9" s="3">
        <f>Table5[[#This Row],[gTLD count]]-B10</f>
        <v>459698</v>
      </c>
      <c r="D9" s="4">
        <f>IF(B10&gt;0,(Table5[[#This Row],[gTLD count]]*100/B10)-100,0)</f>
        <v>0.23800738870929194</v>
      </c>
      <c r="F9" t="s">
        <v>11</v>
      </c>
    </row>
    <row r="10" spans="1:6" x14ac:dyDescent="0.2">
      <c r="A10" t="s">
        <v>12</v>
      </c>
      <c r="B10" s="3">
        <v>193144424</v>
      </c>
      <c r="C10" s="3">
        <f>Table5[[#This Row],[gTLD count]]-B11</f>
        <v>-2602216</v>
      </c>
      <c r="D10" s="4">
        <f>IF(B11&gt;0,(Table5[[#This Row],[gTLD count]]*100/B11)-100,0)</f>
        <v>-1.3293796511654108</v>
      </c>
      <c r="F10" s="6" t="s">
        <v>13</v>
      </c>
    </row>
    <row r="11" spans="1:6" x14ac:dyDescent="0.2">
      <c r="A11" t="s">
        <v>14</v>
      </c>
      <c r="B11" s="3">
        <v>195746640</v>
      </c>
      <c r="C11" s="3">
        <f>Table5[[#This Row],[gTLD count]]-B12</f>
        <v>95926</v>
      </c>
      <c r="D11" s="4">
        <f>IF(B12&gt;0,(Table5[[#This Row],[gTLD count]]*100/B12)-100,0)</f>
        <v>4.9029210289518232E-2</v>
      </c>
      <c r="F11" t="s">
        <v>15</v>
      </c>
    </row>
    <row r="12" spans="1:6" x14ac:dyDescent="0.2">
      <c r="A12" t="s">
        <v>16</v>
      </c>
      <c r="B12" s="3">
        <v>195650714</v>
      </c>
      <c r="C12" s="3">
        <f>Table5[[#This Row],[gTLD count]]-B13</f>
        <v>8593</v>
      </c>
      <c r="D12" s="4">
        <f>IF(B13&gt;0,(Table5[[#This Row],[gTLD count]]*100/B13)-100,0)</f>
        <v>4.3922034560210932E-3</v>
      </c>
      <c r="F12" t="s">
        <v>17</v>
      </c>
    </row>
    <row r="13" spans="1:6" x14ac:dyDescent="0.2">
      <c r="A13" t="s">
        <v>18</v>
      </c>
      <c r="B13" s="3">
        <v>195642121</v>
      </c>
      <c r="C13" s="3">
        <f>Table5[[#This Row],[gTLD count]]-B14</f>
        <v>-1027085</v>
      </c>
      <c r="D13" s="4">
        <f>IF(B14&gt;0,(Table5[[#This Row],[gTLD count]]*100/B14)-100,0)</f>
        <v>-0.52223986707913639</v>
      </c>
      <c r="F13" t="s">
        <v>19</v>
      </c>
    </row>
    <row r="14" spans="1:6" x14ac:dyDescent="0.2">
      <c r="A14" t="s">
        <v>20</v>
      </c>
      <c r="B14" s="3">
        <v>196669206</v>
      </c>
      <c r="C14" s="3">
        <f>Table5[[#This Row],[gTLD count]]-B15</f>
        <v>-486058</v>
      </c>
      <c r="D14" s="4">
        <f>IF(B15&gt;0,(Table5[[#This Row],[gTLD count]]*100/B15)-100,0)</f>
        <v>-0.24653564411042339</v>
      </c>
      <c r="F14" t="s">
        <v>21</v>
      </c>
    </row>
    <row r="15" spans="1:6" x14ac:dyDescent="0.2">
      <c r="A15" t="s">
        <v>22</v>
      </c>
      <c r="B15" s="3">
        <v>197155264</v>
      </c>
      <c r="C15" s="3">
        <f>Table5[[#This Row],[gTLD count]]-B16</f>
        <v>1721565</v>
      </c>
      <c r="D15" s="4">
        <f>IF(B16&gt;0,(Table5[[#This Row],[gTLD count]]*100/B16)-100,0)</f>
        <v>0.88089465062010675</v>
      </c>
    </row>
    <row r="16" spans="1:6" x14ac:dyDescent="0.2">
      <c r="A16" t="s">
        <v>23</v>
      </c>
      <c r="B16" s="3">
        <v>195433699</v>
      </c>
      <c r="C16" s="3">
        <f>Table5[[#This Row],[gTLD count]]-B17</f>
        <v>571412</v>
      </c>
      <c r="D16" s="4">
        <f>IF(B17&gt;0,(Table5[[#This Row],[gTLD count]]*100/B17)-100,0)</f>
        <v>0.29323888618837657</v>
      </c>
    </row>
    <row r="17" spans="1:6" x14ac:dyDescent="0.2">
      <c r="A17" t="s">
        <v>24</v>
      </c>
      <c r="B17" s="3">
        <v>194862287</v>
      </c>
      <c r="C17" s="3">
        <f>Table5[[#This Row],[gTLD count]]-B18</f>
        <v>-1655300</v>
      </c>
      <c r="D17" s="4">
        <f>IF(B18&gt;0,(Table5[[#This Row],[gTLD count]]*100/B18)-100,0)</f>
        <v>-0.84231646911072744</v>
      </c>
    </row>
    <row r="18" spans="1:6" x14ac:dyDescent="0.2">
      <c r="A18" t="s">
        <v>25</v>
      </c>
      <c r="B18" s="3">
        <v>196517587</v>
      </c>
      <c r="C18" s="3">
        <f>Table5[[#This Row],[gTLD count]]-B19</f>
        <v>-71851</v>
      </c>
      <c r="D18" s="4">
        <f>IF(B19&gt;0,(Table5[[#This Row],[gTLD count]]*100/B19)-100,0)</f>
        <v>-3.6548759043711243E-2</v>
      </c>
      <c r="F18" s="6"/>
    </row>
    <row r="19" spans="1:6" x14ac:dyDescent="0.2">
      <c r="A19" t="s">
        <v>26</v>
      </c>
      <c r="B19" s="3">
        <v>196589438</v>
      </c>
      <c r="C19" s="3">
        <f>Table5[[#This Row],[gTLD count]]-B20</f>
        <v>2521413</v>
      </c>
      <c r="D19" s="4">
        <f>IF(B20&gt;0,(Table5[[#This Row],[gTLD count]]*100/B20)-100,0)</f>
        <v>1.2992418508922299</v>
      </c>
    </row>
    <row r="20" spans="1:6" x14ac:dyDescent="0.2">
      <c r="A20" t="s">
        <v>27</v>
      </c>
      <c r="B20" s="3">
        <v>194068025</v>
      </c>
      <c r="C20" s="3">
        <f>Table5[[#This Row],[gTLD count]]-B21</f>
        <v>836079</v>
      </c>
      <c r="D20" s="4">
        <f>IF(B21&gt;0,(Table5[[#This Row],[gTLD count]]*100/B21)-100,0)</f>
        <v>0.43268156084295128</v>
      </c>
    </row>
    <row r="21" spans="1:6" x14ac:dyDescent="0.2">
      <c r="A21" t="s">
        <v>28</v>
      </c>
      <c r="B21" s="3">
        <v>193231946</v>
      </c>
      <c r="C21" s="3">
        <f>Table5[[#This Row],[gTLD count]]-B22</f>
        <v>1068768</v>
      </c>
      <c r="D21" s="4">
        <f>IF(B22&gt;0,(Table5[[#This Row],[gTLD count]]*100/B22)-100,0)</f>
        <v>0.55617731301258289</v>
      </c>
    </row>
    <row r="22" spans="1:6" x14ac:dyDescent="0.2">
      <c r="A22" t="s">
        <v>29</v>
      </c>
      <c r="B22" s="3">
        <v>192163178</v>
      </c>
      <c r="C22" s="3">
        <f>Table5[[#This Row],[gTLD count]]-B23</f>
        <v>1056137</v>
      </c>
      <c r="D22" s="4">
        <f>IF(B23&gt;0,(Table5[[#This Row],[gTLD count]]*100/B23)-100,0)</f>
        <v>0.55264159524085699</v>
      </c>
    </row>
    <row r="23" spans="1:6" x14ac:dyDescent="0.2">
      <c r="A23" t="s">
        <v>30</v>
      </c>
      <c r="B23" s="3">
        <v>191107041</v>
      </c>
      <c r="C23" s="3">
        <f>Table5[[#This Row],[gTLD count]]-B24</f>
        <v>227641</v>
      </c>
      <c r="D23" s="4">
        <f>IF(B24&gt;0,(Table5[[#This Row],[gTLD count]]*100/B24)-100,0)</f>
        <v>0.11925907143462666</v>
      </c>
    </row>
    <row r="24" spans="1:6" x14ac:dyDescent="0.2">
      <c r="A24" t="s">
        <v>31</v>
      </c>
      <c r="B24" s="3">
        <v>190879400</v>
      </c>
      <c r="C24" s="3">
        <f>Table5[[#This Row],[gTLD count]]-B25</f>
        <v>4620002</v>
      </c>
      <c r="D24" s="4">
        <f>IF(B25&gt;0,(Table5[[#This Row],[gTLD count]]*100/B25)-100,0)</f>
        <v>2.4804128272765098</v>
      </c>
    </row>
    <row r="25" spans="1:6" x14ac:dyDescent="0.2">
      <c r="A25" t="s">
        <v>32</v>
      </c>
      <c r="B25" s="3">
        <v>186259398</v>
      </c>
      <c r="C25" s="3">
        <f>Table5[[#This Row],[gTLD count]]-B26</f>
        <v>1382102</v>
      </c>
      <c r="D25" s="4">
        <f>IF(B26&gt;0,(Table5[[#This Row],[gTLD count]]*100/B26)-100,0)</f>
        <v>0.74757800438621302</v>
      </c>
    </row>
    <row r="26" spans="1:6" x14ac:dyDescent="0.2">
      <c r="A26" t="s">
        <v>33</v>
      </c>
      <c r="B26" s="3">
        <v>184877296</v>
      </c>
      <c r="C26" s="3">
        <f>Table5[[#This Row],[gTLD count]]-B27</f>
        <v>1143119</v>
      </c>
      <c r="D26" s="4">
        <f>IF(B27&gt;0,(Table5[[#This Row],[gTLD count]]*100/B27)-100,0)</f>
        <v>0.62215915332943439</v>
      </c>
    </row>
    <row r="27" spans="1:6" x14ac:dyDescent="0.2">
      <c r="A27" t="s">
        <v>34</v>
      </c>
      <c r="B27" s="3">
        <v>183734177</v>
      </c>
      <c r="C27" s="3">
        <f>Table5[[#This Row],[gTLD count]]-B28</f>
        <v>2969569</v>
      </c>
      <c r="D27" s="4">
        <f>IF(B28&gt;0,(Table5[[#This Row],[gTLD count]]*100/B28)-100,0)</f>
        <v>1.642782308359827</v>
      </c>
    </row>
    <row r="28" spans="1:6" x14ac:dyDescent="0.2">
      <c r="A28" t="s">
        <v>35</v>
      </c>
      <c r="B28" s="3">
        <v>180764608</v>
      </c>
      <c r="C28" s="3">
        <f>Table5[[#This Row],[gTLD count]]-B29</f>
        <v>4616106</v>
      </c>
      <c r="D28" s="4">
        <f>IF(B29&gt;0,(Table5[[#This Row],[gTLD count]]*100/B29)-100,0)</f>
        <v>2.6205763589178872</v>
      </c>
    </row>
    <row r="29" spans="1:6" x14ac:dyDescent="0.2">
      <c r="A29" t="s">
        <v>36</v>
      </c>
      <c r="B29" s="3">
        <v>176148502</v>
      </c>
      <c r="C29" s="3">
        <f>Table5[[#This Row],[gTLD count]]-B30</f>
        <v>1889270</v>
      </c>
      <c r="D29" s="4">
        <f>IF(B30&gt;0,(Table5[[#This Row],[gTLD count]]*100/B30)-100,0)</f>
        <v>1.0841721143359564</v>
      </c>
    </row>
    <row r="30" spans="1:6" x14ac:dyDescent="0.2">
      <c r="A30" t="s">
        <v>37</v>
      </c>
      <c r="B30" s="3">
        <v>174259232</v>
      </c>
      <c r="C30" s="3">
        <f>Table5[[#This Row],[gTLD count]]-B31</f>
        <v>964972</v>
      </c>
      <c r="D30" s="4">
        <f>IF(B31&gt;0,(Table5[[#This Row],[gTLD count]]*100/B31)-100,0)</f>
        <v>0.55684014000232196</v>
      </c>
    </row>
    <row r="31" spans="1:6" x14ac:dyDescent="0.2">
      <c r="A31" t="s">
        <v>38</v>
      </c>
      <c r="B31" s="3">
        <v>173294260</v>
      </c>
      <c r="C31" s="3">
        <f>Table5[[#This Row],[gTLD count]]-B32</f>
        <v>5378801</v>
      </c>
      <c r="D31" s="4">
        <f>IF(B32&gt;0,(Table5[[#This Row],[gTLD count]]*100/B32)-100,0)</f>
        <v>3.2032792168349431</v>
      </c>
    </row>
    <row r="32" spans="1:6" x14ac:dyDescent="0.2">
      <c r="A32" t="s">
        <v>39</v>
      </c>
      <c r="B32" s="3">
        <v>167915459</v>
      </c>
      <c r="C32" s="3">
        <f>Table5[[#This Row],[gTLD count]]-B33</f>
        <v>1938432</v>
      </c>
      <c r="D32" s="4">
        <f>IF(B33&gt;0,(Table5[[#This Row],[gTLD count]]*100/B33)-100,0)</f>
        <v>1.1678917468500032</v>
      </c>
    </row>
    <row r="33" spans="1:4" x14ac:dyDescent="0.2">
      <c r="A33" t="s">
        <v>40</v>
      </c>
      <c r="B33" s="3">
        <v>165977027</v>
      </c>
      <c r="C33" s="3">
        <f>Table5[[#This Row],[gTLD count]]-B34</f>
        <v>1953112</v>
      </c>
      <c r="D33" s="4">
        <f>IF(B34&gt;0,(Table5[[#This Row],[gTLD count]]*100/B34)-100,0)</f>
        <v>1.1907483125250309</v>
      </c>
    </row>
    <row r="34" spans="1:4" x14ac:dyDescent="0.2">
      <c r="A34" t="s">
        <v>41</v>
      </c>
      <c r="B34" s="3">
        <v>164023915</v>
      </c>
      <c r="C34" s="3">
        <f>Table5[[#This Row],[gTLD count]]-B35</f>
        <v>676291</v>
      </c>
      <c r="D34" s="4">
        <f>IF(B35&gt;0,(Table5[[#This Row],[gTLD count]]*100/B35)-100,0)</f>
        <v>0.4140194901151375</v>
      </c>
    </row>
    <row r="35" spans="1:4" x14ac:dyDescent="0.2">
      <c r="A35" t="s">
        <v>42</v>
      </c>
      <c r="B35" s="3">
        <v>163347624</v>
      </c>
      <c r="C35" s="3">
        <f>Table5[[#This Row],[gTLD count]]-B36</f>
        <v>621496</v>
      </c>
      <c r="D35" s="4">
        <f>IF(B36&gt;0,(Table5[[#This Row],[gTLD count]]*100/B36)-100,0)</f>
        <v>0.38192760292311334</v>
      </c>
    </row>
    <row r="36" spans="1:4" x14ac:dyDescent="0.2">
      <c r="A36" t="s">
        <v>43</v>
      </c>
      <c r="B36" s="3">
        <v>162726128</v>
      </c>
      <c r="C36" s="3">
        <f>Table5[[#This Row],[gTLD count]]-B37</f>
        <v>440639</v>
      </c>
      <c r="D36" s="4">
        <f>IF(B37&gt;0,(Table5[[#This Row],[gTLD count]]*100/B37)-100,0)</f>
        <v>0.27152088748982806</v>
      </c>
    </row>
    <row r="37" spans="1:4" x14ac:dyDescent="0.2">
      <c r="A37" t="s">
        <v>44</v>
      </c>
      <c r="B37" s="3">
        <v>162285489</v>
      </c>
      <c r="C37" s="3">
        <f>Table5[[#This Row],[gTLD count]]-B38</f>
        <v>309624</v>
      </c>
      <c r="D37" s="4">
        <f>IF(B38&gt;0,(Table5[[#This Row],[gTLD count]]*100/B38)-100,0)</f>
        <v>0.19115440439227882</v>
      </c>
    </row>
    <row r="38" spans="1:4" x14ac:dyDescent="0.2">
      <c r="A38" t="s">
        <v>45</v>
      </c>
      <c r="B38" s="3">
        <v>161975865</v>
      </c>
      <c r="C38" s="3">
        <f>Table5[[#This Row],[gTLD count]]-B39</f>
        <v>935414</v>
      </c>
      <c r="D38" s="4">
        <f>IF(B39&gt;0,(Table5[[#This Row],[gTLD count]]*100/B39)-100,0)</f>
        <v>0.58085654516702334</v>
      </c>
    </row>
    <row r="39" spans="1:4" x14ac:dyDescent="0.2">
      <c r="A39" t="s">
        <v>46</v>
      </c>
      <c r="B39" s="3">
        <v>161040451</v>
      </c>
      <c r="C39" s="3">
        <f>Table5[[#This Row],[gTLD count]]-B40</f>
        <v>1141409</v>
      </c>
      <c r="D39" s="4">
        <f>IF(B40&gt;0,(Table5[[#This Row],[gTLD count]]*100/B40)-100,0)</f>
        <v>0.71383104346553239</v>
      </c>
    </row>
    <row r="40" spans="1:4" x14ac:dyDescent="0.2">
      <c r="A40" t="s">
        <v>47</v>
      </c>
      <c r="B40" s="3">
        <v>159899042</v>
      </c>
      <c r="C40" s="3">
        <f>Table5[[#This Row],[gTLD count]]-B41</f>
        <v>566488</v>
      </c>
      <c r="D40" s="4">
        <f>IF(B41&gt;0,(Table5[[#This Row],[gTLD count]]*100/B41)-100,0)</f>
        <v>0.35553814068654788</v>
      </c>
    </row>
    <row r="41" spans="1:4" x14ac:dyDescent="0.2">
      <c r="A41" t="s">
        <v>48</v>
      </c>
      <c r="B41" s="3">
        <v>159332554</v>
      </c>
      <c r="C41" s="3">
        <f>Table5[[#This Row],[gTLD count]]-B42</f>
        <v>736994</v>
      </c>
      <c r="D41" s="4">
        <f>IF(B42&gt;0,(Table5[[#This Row],[gTLD count]]*100/B42)-100,0)</f>
        <v>0.46470027281974069</v>
      </c>
    </row>
    <row r="42" spans="1:4" x14ac:dyDescent="0.2">
      <c r="A42" t="s">
        <v>49</v>
      </c>
      <c r="B42" s="3">
        <v>158595560</v>
      </c>
      <c r="C42" s="3">
        <f>Table5[[#This Row],[gTLD count]]-B43</f>
        <v>364530</v>
      </c>
      <c r="D42" s="4">
        <f>IF(B43&gt;0,(Table5[[#This Row],[gTLD count]]*100/B43)-100,0)</f>
        <v>0.23037832718398477</v>
      </c>
    </row>
    <row r="43" spans="1:4" x14ac:dyDescent="0.2">
      <c r="A43" t="s">
        <v>50</v>
      </c>
      <c r="B43" s="3">
        <v>158231030</v>
      </c>
      <c r="C43" s="3">
        <f>Table5[[#This Row],[gTLD count]]-B44</f>
        <v>467979</v>
      </c>
      <c r="D43" s="4">
        <f>IF(B44&gt;0,(Table5[[#This Row],[gTLD count]]*100/B44)-100,0)</f>
        <v>0.29663409590119727</v>
      </c>
    </row>
    <row r="44" spans="1:4" x14ac:dyDescent="0.2">
      <c r="A44" t="s">
        <v>51</v>
      </c>
      <c r="B44" s="3">
        <v>157763051</v>
      </c>
      <c r="C44" s="3">
        <f>Table5[[#This Row],[gTLD count]]-B45</f>
        <v>797353</v>
      </c>
      <c r="D44" s="4">
        <f>IF(B45&gt;0,(Table5[[#This Row],[gTLD count]]*100/B45)-100,0)</f>
        <v>0.50797913821909901</v>
      </c>
    </row>
    <row r="45" spans="1:4" x14ac:dyDescent="0.2">
      <c r="A45" t="s">
        <v>52</v>
      </c>
      <c r="B45" s="3">
        <v>156965698</v>
      </c>
      <c r="C45" s="3">
        <f>Table5[[#This Row],[gTLD count]]-B46</f>
        <v>891654</v>
      </c>
      <c r="D45" s="4">
        <f>IF(B46&gt;0,(Table5[[#This Row],[gTLD count]]*100/B46)-100,0)</f>
        <v>0.57130191359685512</v>
      </c>
    </row>
    <row r="46" spans="1:4" x14ac:dyDescent="0.2">
      <c r="A46" t="s">
        <v>53</v>
      </c>
      <c r="B46" s="3">
        <v>156074044</v>
      </c>
      <c r="C46" s="3">
        <f>Table5[[#This Row],[gTLD count]]-B47</f>
        <v>572685</v>
      </c>
      <c r="D46" s="4">
        <f>IF(B47&gt;0,(Table5[[#This Row],[gTLD count]]*100/B47)-100,0)</f>
        <v>0.3682829550061939</v>
      </c>
    </row>
    <row r="47" spans="1:4" x14ac:dyDescent="0.2">
      <c r="A47" t="s">
        <v>54</v>
      </c>
      <c r="B47" s="3">
        <v>155501359</v>
      </c>
      <c r="C47" s="3">
        <f>Table5[[#This Row],[gTLD count]]-B48</f>
        <v>573777</v>
      </c>
      <c r="D47" s="4">
        <f>IF(B48&gt;0,(Table5[[#This Row],[gTLD count]]*100/B48)-100,0)</f>
        <v>0.37035174279037619</v>
      </c>
    </row>
    <row r="48" spans="1:4" x14ac:dyDescent="0.2">
      <c r="A48" t="s">
        <v>55</v>
      </c>
      <c r="B48" s="3">
        <v>154927582</v>
      </c>
      <c r="C48" s="3">
        <f>Table5[[#This Row],[gTLD count]]-B49</f>
        <v>413343</v>
      </c>
      <c r="D48" s="4">
        <f>IF(B49&gt;0,(Table5[[#This Row],[gTLD count]]*100/B49)-100,0)</f>
        <v>0.26751126800682812</v>
      </c>
    </row>
    <row r="49" spans="1:4" x14ac:dyDescent="0.2">
      <c r="A49" t="s">
        <v>56</v>
      </c>
      <c r="B49" s="3">
        <v>154514239</v>
      </c>
      <c r="C49" s="3">
        <f>Table5[[#This Row],[gTLD count]]-B50</f>
        <v>84456</v>
      </c>
      <c r="D49" s="4">
        <f>IF(B50&gt;0,(Table5[[#This Row],[gTLD count]]*100/B50)-100,0)</f>
        <v>5.4688932639379573E-2</v>
      </c>
    </row>
    <row r="50" spans="1:4" x14ac:dyDescent="0.2">
      <c r="A50" t="s">
        <v>57</v>
      </c>
      <c r="B50" s="3">
        <v>154429783</v>
      </c>
      <c r="C50" s="3">
        <f>Table5[[#This Row],[gTLD count]]-B51</f>
        <v>735617</v>
      </c>
      <c r="D50" s="4">
        <f>IF(B51&gt;0,(Table5[[#This Row],[gTLD count]]*100/B51)-100,0)</f>
        <v>0.47862389259459803</v>
      </c>
    </row>
    <row r="51" spans="1:4" x14ac:dyDescent="0.2">
      <c r="A51" t="s">
        <v>58</v>
      </c>
      <c r="B51" s="3">
        <v>153694166</v>
      </c>
      <c r="C51" s="3">
        <f>Table5[[#This Row],[gTLD count]]-B52</f>
        <v>959674</v>
      </c>
      <c r="D51" s="4">
        <f>IF(B52&gt;0,(Table5[[#This Row],[gTLD count]]*100/B52)-100,0)</f>
        <v>0.62832827571129712</v>
      </c>
    </row>
    <row r="52" spans="1:4" x14ac:dyDescent="0.2">
      <c r="A52" t="s">
        <v>59</v>
      </c>
      <c r="B52" s="3">
        <v>152734492</v>
      </c>
      <c r="C52" s="3">
        <f>Table5[[#This Row],[gTLD count]]-B53</f>
        <v>1207163</v>
      </c>
      <c r="D52" s="4">
        <f>IF(B53&gt;0,(Table5[[#This Row],[gTLD count]]*100/B53)-100,0)</f>
        <v>0.79666355103508124</v>
      </c>
    </row>
    <row r="53" spans="1:4" x14ac:dyDescent="0.2">
      <c r="A53" t="s">
        <v>60</v>
      </c>
      <c r="B53" s="3">
        <v>151527329</v>
      </c>
      <c r="C53" s="3">
        <f>Table5[[#This Row],[gTLD count]]-B54</f>
        <v>303038</v>
      </c>
      <c r="D53" s="4">
        <f>IF(B54&gt;0,(Table5[[#This Row],[gTLD count]]*100/B54)-100,0)</f>
        <v>0.20038976410211262</v>
      </c>
    </row>
    <row r="54" spans="1:4" x14ac:dyDescent="0.2">
      <c r="A54" t="s">
        <v>61</v>
      </c>
      <c r="B54" s="3">
        <v>151224291</v>
      </c>
      <c r="C54" s="3">
        <f>Table5[[#This Row],[gTLD count]]-B55</f>
        <v>132081</v>
      </c>
      <c r="D54" s="4">
        <f>IF(B55&gt;0,(Table5[[#This Row],[gTLD count]]*100/B55)-100,0)</f>
        <v>8.7417478372969981E-2</v>
      </c>
    </row>
    <row r="55" spans="1:4" x14ac:dyDescent="0.2">
      <c r="A55" t="s">
        <v>62</v>
      </c>
      <c r="B55" s="3">
        <v>151092210</v>
      </c>
      <c r="C55" s="3">
        <f>Table5[[#This Row],[gTLD count]]-B56</f>
        <v>383219</v>
      </c>
      <c r="D55" s="4">
        <f>IF(B56&gt;0,(Table5[[#This Row],[gTLD count]]*100/B56)-100,0)</f>
        <v>0.25427746377785354</v>
      </c>
    </row>
    <row r="56" spans="1:4" x14ac:dyDescent="0.2">
      <c r="A56" t="s">
        <v>63</v>
      </c>
      <c r="B56" s="3">
        <v>150708991</v>
      </c>
      <c r="C56" s="3">
        <f>Table5[[#This Row],[gTLD count]]-B57</f>
        <v>535772</v>
      </c>
      <c r="D56" s="4">
        <f>IF(B57&gt;0,(Table5[[#This Row],[gTLD count]]*100/B57)-100,0)</f>
        <v>0.35676933847972236</v>
      </c>
    </row>
    <row r="57" spans="1:4" x14ac:dyDescent="0.2">
      <c r="A57" t="s">
        <v>64</v>
      </c>
      <c r="B57" s="3">
        <v>150173219</v>
      </c>
      <c r="C57" s="3">
        <f>Table5[[#This Row],[gTLD count]]-B58</f>
        <v>618526</v>
      </c>
      <c r="D57" s="4">
        <f>IF(B58&gt;0,(Table5[[#This Row],[gTLD count]]*100/B58)-100,0)</f>
        <v>0.41357846256285313</v>
      </c>
    </row>
    <row r="58" spans="1:4" x14ac:dyDescent="0.2">
      <c r="A58" t="s">
        <v>65</v>
      </c>
      <c r="B58" s="3">
        <v>149554693</v>
      </c>
      <c r="C58" s="3">
        <f>Table5[[#This Row],[gTLD count]]-B59</f>
        <v>389212</v>
      </c>
      <c r="D58" s="4">
        <f>IF(B59&gt;0,(Table5[[#This Row],[gTLD count]]*100/B59)-100,0)</f>
        <v>0.26092631980988301</v>
      </c>
    </row>
    <row r="59" spans="1:4" x14ac:dyDescent="0.2">
      <c r="A59" t="s">
        <v>66</v>
      </c>
      <c r="B59" s="3">
        <v>149165481</v>
      </c>
      <c r="C59" s="3">
        <f>Table5[[#This Row],[gTLD count]]-B60</f>
        <v>262367</v>
      </c>
      <c r="D59" s="4">
        <f>IF(B60&gt;0,(Table5[[#This Row],[gTLD count]]*100/B60)-100,0)</f>
        <v>0.17619980734586704</v>
      </c>
    </row>
    <row r="60" spans="1:4" x14ac:dyDescent="0.2">
      <c r="A60" t="s">
        <v>67</v>
      </c>
      <c r="B60" s="3">
        <v>148903114</v>
      </c>
      <c r="C60" s="3">
        <f>Table5[[#This Row],[gTLD count]]-B61</f>
        <v>148570</v>
      </c>
      <c r="D60" s="4">
        <f>IF(B61&gt;0,(Table5[[#This Row],[gTLD count]]*100/B61)-100,0)</f>
        <v>9.9875940596476198E-2</v>
      </c>
    </row>
    <row r="61" spans="1:4" x14ac:dyDescent="0.2">
      <c r="A61" t="s">
        <v>68</v>
      </c>
      <c r="B61" s="3">
        <v>148754544</v>
      </c>
      <c r="C61" s="3">
        <f>Table5[[#This Row],[gTLD count]]-B62</f>
        <v>314985</v>
      </c>
      <c r="D61" s="4">
        <f>IF(B62&gt;0,(Table5[[#This Row],[gTLD count]]*100/B62)-100,0)</f>
        <v>0.2121974776279103</v>
      </c>
    </row>
    <row r="62" spans="1:4" x14ac:dyDescent="0.2">
      <c r="A62" t="s">
        <v>69</v>
      </c>
      <c r="B62" s="3">
        <v>148439559</v>
      </c>
      <c r="C62" s="3">
        <f>Table5[[#This Row],[gTLD count]]-B63</f>
        <v>515536</v>
      </c>
      <c r="D62" s="4">
        <f>IF(B63&gt;0,(Table5[[#This Row],[gTLD count]]*100/B63)-100,0)</f>
        <v>0.348514047647285</v>
      </c>
    </row>
    <row r="63" spans="1:4" x14ac:dyDescent="0.2">
      <c r="A63" t="s">
        <v>70</v>
      </c>
      <c r="B63" s="3">
        <v>147924023</v>
      </c>
      <c r="C63" s="3">
        <f>Table5[[#This Row],[gTLD count]]-B64</f>
        <v>824706</v>
      </c>
      <c r="D63" s="4">
        <f>IF(B64&gt;0,(Table5[[#This Row],[gTLD count]]*100/B64)-100,0)</f>
        <v>0.56064570306604367</v>
      </c>
    </row>
    <row r="64" spans="1:4" x14ac:dyDescent="0.2">
      <c r="A64" t="s">
        <v>71</v>
      </c>
      <c r="B64" s="3">
        <v>147099317</v>
      </c>
      <c r="C64" s="3">
        <f>Table5[[#This Row],[gTLD count]]-B65</f>
        <v>585014</v>
      </c>
      <c r="D64" s="4">
        <f>IF(B65&gt;0,(Table5[[#This Row],[gTLD count]]*100/B65)-100,0)</f>
        <v>0.39928797941317384</v>
      </c>
    </row>
    <row r="65" spans="1:65" x14ac:dyDescent="0.2">
      <c r="A65" t="s">
        <v>72</v>
      </c>
      <c r="B65" s="3">
        <v>146514303</v>
      </c>
      <c r="C65" s="3">
        <f>Table5[[#This Row],[gTLD count]]-B66</f>
        <v>613804</v>
      </c>
      <c r="D65" s="4">
        <f>IF(B66&gt;0,(Table5[[#This Row],[gTLD count]]*100/B66)-100,0)</f>
        <v>0.42070041172374317</v>
      </c>
    </row>
    <row r="66" spans="1:65" x14ac:dyDescent="0.2">
      <c r="A66" t="s">
        <v>73</v>
      </c>
      <c r="B66" s="3">
        <v>145900499</v>
      </c>
      <c r="C66" s="3">
        <f>Table5[[#This Row],[gTLD count]]-B67</f>
        <v>209637</v>
      </c>
      <c r="D66" s="4">
        <f>IF(B67&gt;0,(Table5[[#This Row],[gTLD count]]*100/B67)-100,0)</f>
        <v>0.14389166013720001</v>
      </c>
    </row>
    <row r="67" spans="1:65" x14ac:dyDescent="0.2">
      <c r="A67" t="s">
        <v>74</v>
      </c>
      <c r="B67" s="3">
        <v>145690862</v>
      </c>
      <c r="C67" s="3">
        <f>Table5[[#This Row],[gTLD count]]-B68</f>
        <v>465091</v>
      </c>
      <c r="D67" s="4">
        <f>IF(B68&gt;0,(Table5[[#This Row],[gTLD count]]*100/B68)-100,0)</f>
        <v>0.32025376542844697</v>
      </c>
    </row>
    <row r="68" spans="1:65" x14ac:dyDescent="0.2">
      <c r="A68" t="s">
        <v>75</v>
      </c>
      <c r="B68" s="3">
        <v>145225771</v>
      </c>
      <c r="C68" s="3">
        <f>Table5[[#This Row],[gTLD count]]-B69</f>
        <v>386701</v>
      </c>
      <c r="D68" s="4">
        <f>IF(B69&gt;0,(Table5[[#This Row],[gTLD count]]*100/B69)-100,0)</f>
        <v>0.26698666319798292</v>
      </c>
    </row>
    <row r="69" spans="1:65" x14ac:dyDescent="0.2">
      <c r="A69" t="s">
        <v>76</v>
      </c>
      <c r="B69" s="3">
        <v>144839070</v>
      </c>
      <c r="C69" s="3">
        <v>451845</v>
      </c>
      <c r="D69" s="4"/>
    </row>
    <row r="71" spans="1:65" x14ac:dyDescent="0.2">
      <c r="A71" s="2" t="s">
        <v>77</v>
      </c>
    </row>
    <row r="72" spans="1:65" x14ac:dyDescent="0.2">
      <c r="A72" t="s">
        <v>78</v>
      </c>
      <c r="B72" t="s">
        <v>76</v>
      </c>
      <c r="C72" t="s">
        <v>75</v>
      </c>
      <c r="D72" t="s">
        <v>74</v>
      </c>
      <c r="E72" t="s">
        <v>73</v>
      </c>
      <c r="F72" t="s">
        <v>72</v>
      </c>
      <c r="G72" t="s">
        <v>71</v>
      </c>
      <c r="H72" t="s">
        <v>70</v>
      </c>
      <c r="I72" t="s">
        <v>69</v>
      </c>
      <c r="J72" t="s">
        <v>68</v>
      </c>
      <c r="K72" t="s">
        <v>67</v>
      </c>
      <c r="L72" t="s">
        <v>66</v>
      </c>
      <c r="M72" t="s">
        <v>65</v>
      </c>
      <c r="N72" t="s">
        <v>64</v>
      </c>
      <c r="O72" t="s">
        <v>63</v>
      </c>
      <c r="P72" t="s">
        <v>62</v>
      </c>
      <c r="Q72" t="s">
        <v>61</v>
      </c>
      <c r="R72" t="s">
        <v>60</v>
      </c>
      <c r="S72" t="s">
        <v>59</v>
      </c>
      <c r="T72" t="s">
        <v>58</v>
      </c>
      <c r="U72" t="s">
        <v>57</v>
      </c>
      <c r="V72" t="s">
        <v>56</v>
      </c>
      <c r="W72" t="s">
        <v>55</v>
      </c>
      <c r="X72" t="s">
        <v>54</v>
      </c>
      <c r="Y72" t="s">
        <v>53</v>
      </c>
      <c r="Z72" t="s">
        <v>52</v>
      </c>
      <c r="AA72" t="s">
        <v>51</v>
      </c>
      <c r="AB72" t="s">
        <v>50</v>
      </c>
      <c r="AC72" t="s">
        <v>49</v>
      </c>
      <c r="AD72" t="s">
        <v>48</v>
      </c>
      <c r="AE72" t="s">
        <v>47</v>
      </c>
      <c r="AF72" t="s">
        <v>46</v>
      </c>
      <c r="AG72" t="s">
        <v>45</v>
      </c>
      <c r="AH72" t="s">
        <v>44</v>
      </c>
      <c r="AI72" t="s">
        <v>43</v>
      </c>
      <c r="AJ72" t="s">
        <v>42</v>
      </c>
      <c r="AK72" t="s">
        <v>41</v>
      </c>
      <c r="AL72" t="s">
        <v>40</v>
      </c>
      <c r="AM72" t="s">
        <v>39</v>
      </c>
      <c r="AN72" t="s">
        <v>38</v>
      </c>
      <c r="AO72" t="s">
        <v>37</v>
      </c>
      <c r="AP72" t="s">
        <v>36</v>
      </c>
      <c r="AQ72" t="s">
        <v>35</v>
      </c>
      <c r="AR72" t="s">
        <v>34</v>
      </c>
      <c r="AS72" t="s">
        <v>33</v>
      </c>
      <c r="AT72" t="s">
        <v>32</v>
      </c>
      <c r="AU72" t="s">
        <v>31</v>
      </c>
      <c r="AV72" t="s">
        <v>30</v>
      </c>
      <c r="AW72" t="s">
        <v>29</v>
      </c>
      <c r="AX72" t="s">
        <v>28</v>
      </c>
      <c r="AY72" t="s">
        <v>27</v>
      </c>
      <c r="AZ72" t="s">
        <v>26</v>
      </c>
      <c r="BA72" t="s">
        <v>25</v>
      </c>
      <c r="BB72" t="s">
        <v>24</v>
      </c>
      <c r="BC72" t="s">
        <v>23</v>
      </c>
      <c r="BD72" t="s">
        <v>22</v>
      </c>
      <c r="BE72" t="s">
        <v>20</v>
      </c>
      <c r="BF72" t="s">
        <v>18</v>
      </c>
      <c r="BG72" t="s">
        <v>16</v>
      </c>
      <c r="BH72" t="s">
        <v>14</v>
      </c>
      <c r="BI72" t="s">
        <v>12</v>
      </c>
      <c r="BJ72" t="s">
        <v>10</v>
      </c>
      <c r="BK72" t="s">
        <v>9</v>
      </c>
      <c r="BL72" t="s">
        <v>8</v>
      </c>
      <c r="BM72" t="s">
        <v>7</v>
      </c>
    </row>
    <row r="73" spans="1:65" ht="15" customHeight="1" x14ac:dyDescent="0.2">
      <c r="A73" s="7" t="s">
        <v>79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>
        <v>1</v>
      </c>
      <c r="AL73" s="8">
        <v>1</v>
      </c>
      <c r="AM73" s="8">
        <v>1</v>
      </c>
      <c r="AN73" s="8">
        <v>1</v>
      </c>
      <c r="AO73" s="8">
        <v>2</v>
      </c>
      <c r="AP73" s="8">
        <v>2</v>
      </c>
      <c r="AQ73" s="8">
        <v>2</v>
      </c>
      <c r="AR73" s="8">
        <v>2</v>
      </c>
      <c r="AS73" s="8">
        <v>2</v>
      </c>
      <c r="AT73" s="8">
        <v>2</v>
      </c>
      <c r="AU73" s="8">
        <v>2</v>
      </c>
      <c r="AV73" s="8">
        <v>1</v>
      </c>
      <c r="AW73" s="8">
        <v>2</v>
      </c>
      <c r="AX73" s="8">
        <v>2</v>
      </c>
      <c r="AY73" s="8">
        <v>2</v>
      </c>
      <c r="AZ73" s="8">
        <v>2</v>
      </c>
      <c r="BA73" s="8">
        <v>2</v>
      </c>
      <c r="BB73" s="8">
        <v>2</v>
      </c>
      <c r="BC73" s="8">
        <v>2</v>
      </c>
      <c r="BD73" s="8">
        <v>2</v>
      </c>
      <c r="BE73" s="8">
        <v>2</v>
      </c>
      <c r="BF73" s="8">
        <v>2</v>
      </c>
      <c r="BG73" s="8">
        <v>2</v>
      </c>
      <c r="BH73" s="8">
        <v>3</v>
      </c>
      <c r="BI73" s="8">
        <v>3</v>
      </c>
      <c r="BJ73" s="8">
        <v>3</v>
      </c>
      <c r="BK73" s="8">
        <v>3</v>
      </c>
      <c r="BL73" s="8">
        <v>3</v>
      </c>
      <c r="BM73" s="8">
        <v>3</v>
      </c>
    </row>
    <row r="74" spans="1:65" ht="15" customHeight="1" x14ac:dyDescent="0.2">
      <c r="A74" s="7" t="s">
        <v>80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>
        <v>1</v>
      </c>
      <c r="AO74" s="8">
        <v>1</v>
      </c>
      <c r="AP74" s="8">
        <v>1</v>
      </c>
      <c r="AQ74" s="8">
        <v>2</v>
      </c>
      <c r="AR74" s="8">
        <v>2</v>
      </c>
      <c r="AS74" s="8">
        <v>2</v>
      </c>
      <c r="AT74" s="8">
        <v>2</v>
      </c>
      <c r="AU74" s="8">
        <v>2</v>
      </c>
      <c r="AV74" s="8">
        <v>2</v>
      </c>
      <c r="AW74" s="8">
        <v>2</v>
      </c>
      <c r="AX74" s="8">
        <v>2</v>
      </c>
      <c r="AY74" s="8">
        <v>2</v>
      </c>
      <c r="AZ74" s="8">
        <v>2</v>
      </c>
      <c r="BA74" s="8">
        <v>2</v>
      </c>
      <c r="BB74" s="8">
        <v>2</v>
      </c>
      <c r="BC74" s="8">
        <v>2</v>
      </c>
      <c r="BD74" s="8">
        <v>2</v>
      </c>
      <c r="BE74" s="8">
        <v>2</v>
      </c>
      <c r="BF74" s="8">
        <v>2</v>
      </c>
      <c r="BG74" s="8">
        <v>2</v>
      </c>
      <c r="BH74" s="8">
        <v>3</v>
      </c>
      <c r="BI74" s="8">
        <v>3</v>
      </c>
      <c r="BJ74" s="8">
        <v>3</v>
      </c>
      <c r="BK74" s="8">
        <v>3</v>
      </c>
      <c r="BL74" s="8">
        <v>3</v>
      </c>
      <c r="BM74" s="8">
        <v>3</v>
      </c>
    </row>
    <row r="75" spans="1:65" ht="15" customHeight="1" x14ac:dyDescent="0.2">
      <c r="A75" s="7" t="s">
        <v>81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>
        <v>5</v>
      </c>
      <c r="AX75" s="8">
        <v>5</v>
      </c>
      <c r="AY75" s="8">
        <v>5</v>
      </c>
      <c r="AZ75" s="8">
        <v>5</v>
      </c>
      <c r="BA75" s="8">
        <v>5</v>
      </c>
      <c r="BB75" s="8">
        <v>5</v>
      </c>
      <c r="BC75" s="8">
        <v>5</v>
      </c>
      <c r="BD75" s="8">
        <v>5</v>
      </c>
      <c r="BE75" s="8">
        <v>5</v>
      </c>
      <c r="BF75" s="8">
        <v>1</v>
      </c>
      <c r="BG75" s="8">
        <v>1</v>
      </c>
      <c r="BH75" s="8">
        <v>2</v>
      </c>
      <c r="BI75" s="8">
        <v>2</v>
      </c>
      <c r="BJ75" s="8">
        <v>2</v>
      </c>
      <c r="BK75" s="8">
        <v>2</v>
      </c>
      <c r="BL75" s="8">
        <v>2</v>
      </c>
      <c r="BM75" s="8">
        <v>2</v>
      </c>
    </row>
    <row r="76" spans="1:65" ht="15" customHeight="1" x14ac:dyDescent="0.2">
      <c r="A76" s="7" t="s">
        <v>82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>
        <v>0</v>
      </c>
      <c r="AH76" s="8">
        <v>0</v>
      </c>
      <c r="AI76" s="8">
        <v>0</v>
      </c>
      <c r="AJ76" s="8">
        <v>1</v>
      </c>
      <c r="AK76" s="8">
        <v>1</v>
      </c>
      <c r="AL76" s="8">
        <v>1</v>
      </c>
      <c r="AM76" s="8">
        <v>1</v>
      </c>
      <c r="AN76" s="8">
        <v>1</v>
      </c>
      <c r="AO76" s="8">
        <v>1</v>
      </c>
      <c r="AP76" s="8">
        <v>1</v>
      </c>
      <c r="AQ76" s="8">
        <v>6</v>
      </c>
      <c r="AR76" s="8">
        <v>6</v>
      </c>
      <c r="AS76" s="8">
        <v>7</v>
      </c>
      <c r="AT76" s="8">
        <v>10</v>
      </c>
      <c r="AU76" s="8">
        <v>11</v>
      </c>
      <c r="AV76" s="8">
        <v>11</v>
      </c>
      <c r="AW76" s="8">
        <v>11</v>
      </c>
      <c r="AX76" s="8">
        <v>12</v>
      </c>
      <c r="AY76" s="8">
        <v>15</v>
      </c>
      <c r="AZ76" s="8">
        <v>15</v>
      </c>
      <c r="BA76" s="8">
        <v>15</v>
      </c>
      <c r="BB76" s="8">
        <v>15</v>
      </c>
      <c r="BC76" s="8">
        <v>15</v>
      </c>
      <c r="BD76" s="8">
        <v>15</v>
      </c>
      <c r="BE76" s="8">
        <v>15</v>
      </c>
      <c r="BF76" s="8">
        <v>15</v>
      </c>
      <c r="BG76" s="8">
        <v>15</v>
      </c>
      <c r="BH76" s="8">
        <v>16</v>
      </c>
      <c r="BI76" s="8">
        <v>16</v>
      </c>
      <c r="BJ76" s="8">
        <v>16</v>
      </c>
      <c r="BK76" s="8">
        <v>16</v>
      </c>
      <c r="BL76" s="8">
        <v>17</v>
      </c>
      <c r="BM76" s="8">
        <v>17</v>
      </c>
    </row>
    <row r="77" spans="1:65" ht="15" customHeight="1" x14ac:dyDescent="0.2">
      <c r="A77" s="7" t="s">
        <v>83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>
        <v>4</v>
      </c>
      <c r="AG77" s="8">
        <v>4</v>
      </c>
      <c r="AH77" s="8">
        <v>4</v>
      </c>
      <c r="AI77" s="8">
        <v>4</v>
      </c>
      <c r="AJ77" s="8">
        <v>1</v>
      </c>
      <c r="AK77" s="8">
        <v>7</v>
      </c>
      <c r="AL77" s="8">
        <v>8</v>
      </c>
      <c r="AM77" s="8">
        <v>8</v>
      </c>
      <c r="AN77" s="8">
        <v>8</v>
      </c>
      <c r="AO77" s="8">
        <v>9</v>
      </c>
      <c r="AP77" s="8">
        <v>51</v>
      </c>
      <c r="AQ77" s="8">
        <v>57</v>
      </c>
      <c r="AR77" s="8">
        <v>79</v>
      </c>
      <c r="AS77" s="8">
        <v>79</v>
      </c>
      <c r="AT77" s="8">
        <v>81</v>
      </c>
      <c r="AU77" s="8">
        <v>82</v>
      </c>
      <c r="AV77" s="8">
        <v>82</v>
      </c>
      <c r="AW77" s="8">
        <v>84</v>
      </c>
      <c r="AX77" s="8">
        <v>86</v>
      </c>
      <c r="AY77" s="8">
        <v>92</v>
      </c>
      <c r="AZ77" s="8">
        <v>93</v>
      </c>
      <c r="BA77" s="8">
        <v>94</v>
      </c>
      <c r="BB77" s="8">
        <v>106</v>
      </c>
      <c r="BC77" s="8">
        <v>107</v>
      </c>
      <c r="BD77" s="8">
        <v>107</v>
      </c>
      <c r="BE77" s="8">
        <v>107</v>
      </c>
      <c r="BF77" s="8">
        <v>109</v>
      </c>
      <c r="BG77" s="8">
        <v>110</v>
      </c>
      <c r="BH77" s="8">
        <v>111</v>
      </c>
      <c r="BI77" s="8">
        <v>114</v>
      </c>
      <c r="BJ77" s="8">
        <v>114</v>
      </c>
      <c r="BK77" s="8">
        <v>130</v>
      </c>
      <c r="BL77" s="8">
        <v>134</v>
      </c>
      <c r="BM77" s="8">
        <v>136</v>
      </c>
    </row>
    <row r="78" spans="1:65" ht="15" customHeight="1" x14ac:dyDescent="0.2">
      <c r="A78" s="7" t="s">
        <v>84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>
        <v>5</v>
      </c>
      <c r="AT78" s="8">
        <v>5</v>
      </c>
      <c r="AU78" s="8">
        <v>5</v>
      </c>
      <c r="AV78" s="8">
        <v>1</v>
      </c>
      <c r="AW78" s="8">
        <v>1</v>
      </c>
      <c r="AX78" s="8">
        <v>1</v>
      </c>
      <c r="AY78" s="8">
        <v>1</v>
      </c>
      <c r="AZ78" s="8">
        <v>1</v>
      </c>
      <c r="BA78" s="8">
        <v>1</v>
      </c>
      <c r="BB78" s="8">
        <v>1</v>
      </c>
      <c r="BC78" s="8">
        <v>1</v>
      </c>
      <c r="BD78" s="8">
        <v>1</v>
      </c>
      <c r="BE78" s="8">
        <v>1</v>
      </c>
      <c r="BF78" s="8">
        <v>1</v>
      </c>
      <c r="BG78" s="8">
        <v>1</v>
      </c>
      <c r="BH78" s="8">
        <v>2</v>
      </c>
      <c r="BI78" s="8">
        <v>2</v>
      </c>
      <c r="BJ78" s="8">
        <v>2</v>
      </c>
      <c r="BK78" s="8">
        <v>2</v>
      </c>
      <c r="BL78" s="8">
        <v>2</v>
      </c>
      <c r="BM78" s="8">
        <v>2</v>
      </c>
    </row>
    <row r="79" spans="1:65" ht="15" customHeight="1" x14ac:dyDescent="0.2">
      <c r="A79" s="7" t="s">
        <v>85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>
        <v>1</v>
      </c>
      <c r="AW79" s="8">
        <v>1</v>
      </c>
      <c r="AX79" s="8">
        <v>1</v>
      </c>
      <c r="AY79" s="8">
        <v>1</v>
      </c>
      <c r="AZ79" s="8">
        <v>1</v>
      </c>
      <c r="BA79" s="8">
        <v>1</v>
      </c>
      <c r="BB79" s="8">
        <v>1</v>
      </c>
      <c r="BC79" s="8">
        <v>1</v>
      </c>
      <c r="BD79" s="8">
        <v>1</v>
      </c>
      <c r="BE79" s="8">
        <v>1</v>
      </c>
      <c r="BF79" s="8">
        <v>4</v>
      </c>
      <c r="BG79" s="8">
        <v>4</v>
      </c>
      <c r="BH79" s="8">
        <v>5</v>
      </c>
      <c r="BI79" s="8">
        <v>5</v>
      </c>
      <c r="BJ79" s="8">
        <v>5</v>
      </c>
      <c r="BK79" s="8">
        <v>6</v>
      </c>
      <c r="BL79" s="8">
        <v>7</v>
      </c>
      <c r="BM79" s="8">
        <v>7</v>
      </c>
    </row>
    <row r="80" spans="1:65" ht="15" customHeight="1" x14ac:dyDescent="0.2">
      <c r="A80" s="7" t="s">
        <v>86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>
        <v>1</v>
      </c>
      <c r="AV80" s="8">
        <v>1</v>
      </c>
      <c r="AW80" s="8">
        <v>1</v>
      </c>
      <c r="AX80" s="8">
        <v>1</v>
      </c>
      <c r="AY80" s="8">
        <v>1</v>
      </c>
      <c r="AZ80" s="8">
        <v>1</v>
      </c>
      <c r="BA80" s="8">
        <v>1</v>
      </c>
      <c r="BB80" s="8">
        <v>1</v>
      </c>
      <c r="BC80" s="8">
        <v>1</v>
      </c>
      <c r="BD80" s="8">
        <v>1</v>
      </c>
      <c r="BE80" s="8">
        <v>1</v>
      </c>
      <c r="BF80" s="8">
        <v>1</v>
      </c>
      <c r="BG80" s="8">
        <v>1</v>
      </c>
      <c r="BH80" s="8">
        <v>2</v>
      </c>
      <c r="BI80" s="8">
        <v>2</v>
      </c>
      <c r="BJ80" s="8">
        <v>2</v>
      </c>
      <c r="BK80" s="8">
        <v>4</v>
      </c>
      <c r="BL80" s="8">
        <v>4</v>
      </c>
      <c r="BM80" s="8">
        <v>4</v>
      </c>
    </row>
    <row r="81" spans="1:65" ht="15" customHeight="1" x14ac:dyDescent="0.2">
      <c r="A81" s="7" t="s">
        <v>87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>
        <v>3</v>
      </c>
      <c r="AB81" s="8">
        <v>3</v>
      </c>
      <c r="AC81" s="8">
        <v>3</v>
      </c>
      <c r="AD81" s="8">
        <v>3</v>
      </c>
      <c r="AE81" s="8">
        <v>3</v>
      </c>
      <c r="AF81" s="8">
        <v>3</v>
      </c>
      <c r="AG81" s="8">
        <v>3</v>
      </c>
      <c r="AH81" s="8">
        <v>3</v>
      </c>
      <c r="AI81" s="8">
        <v>3</v>
      </c>
      <c r="AJ81" s="8">
        <v>3</v>
      </c>
      <c r="AK81" s="8">
        <v>3</v>
      </c>
      <c r="AL81" s="8">
        <v>6</v>
      </c>
      <c r="AM81" s="8">
        <v>78</v>
      </c>
      <c r="AN81" s="8">
        <v>147</v>
      </c>
      <c r="AO81" s="8">
        <v>173</v>
      </c>
      <c r="AP81" s="8">
        <v>198</v>
      </c>
      <c r="AQ81" s="8">
        <v>206</v>
      </c>
      <c r="AR81" s="8">
        <v>211</v>
      </c>
      <c r="AS81" s="8">
        <v>212</v>
      </c>
      <c r="AT81" s="8">
        <v>215</v>
      </c>
      <c r="AU81" s="8">
        <v>217</v>
      </c>
      <c r="AV81" s="8">
        <v>226</v>
      </c>
      <c r="AW81" s="8">
        <v>238</v>
      </c>
      <c r="AX81" s="8">
        <v>245</v>
      </c>
      <c r="AY81" s="8">
        <v>250</v>
      </c>
      <c r="AZ81" s="8">
        <v>261</v>
      </c>
      <c r="BA81" s="8">
        <v>270</v>
      </c>
      <c r="BB81" s="8">
        <v>264</v>
      </c>
      <c r="BC81" s="8">
        <v>267</v>
      </c>
      <c r="BD81" s="8">
        <v>260</v>
      </c>
      <c r="BE81" s="8">
        <v>266</v>
      </c>
      <c r="BF81" s="8">
        <v>269</v>
      </c>
      <c r="BG81" s="8">
        <v>277</v>
      </c>
      <c r="BH81" s="8">
        <v>293</v>
      </c>
      <c r="BI81" s="8">
        <v>301</v>
      </c>
      <c r="BJ81" s="8">
        <v>302</v>
      </c>
      <c r="BK81" s="8">
        <v>307</v>
      </c>
      <c r="BL81" s="8">
        <v>313</v>
      </c>
      <c r="BM81" s="8">
        <v>318</v>
      </c>
    </row>
    <row r="82" spans="1:65" x14ac:dyDescent="0.2">
      <c r="A82" s="7" t="s">
        <v>88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>
        <v>23</v>
      </c>
      <c r="AT82" s="8">
        <v>23</v>
      </c>
      <c r="AU82" s="8">
        <v>23</v>
      </c>
      <c r="AV82" s="8">
        <v>23</v>
      </c>
      <c r="AW82" s="8">
        <v>23</v>
      </c>
      <c r="AX82" s="8">
        <v>23</v>
      </c>
      <c r="AY82" s="8">
        <v>23</v>
      </c>
      <c r="AZ82" s="8">
        <v>23</v>
      </c>
      <c r="BA82" s="8">
        <v>23</v>
      </c>
      <c r="BB82" s="8">
        <v>23</v>
      </c>
      <c r="BC82" s="8">
        <v>23</v>
      </c>
      <c r="BD82" s="8">
        <v>23</v>
      </c>
      <c r="BE82" s="8">
        <v>23</v>
      </c>
      <c r="BF82" s="8">
        <v>23</v>
      </c>
      <c r="BG82" s="8">
        <v>25</v>
      </c>
      <c r="BH82" s="8">
        <v>26</v>
      </c>
      <c r="BI82" s="8">
        <v>26</v>
      </c>
      <c r="BJ82" s="8">
        <v>26</v>
      </c>
      <c r="BK82" s="8">
        <v>26</v>
      </c>
      <c r="BL82" s="8">
        <v>26</v>
      </c>
      <c r="BM82" s="8">
        <v>26</v>
      </c>
    </row>
    <row r="83" spans="1:65" ht="15" customHeight="1" x14ac:dyDescent="0.2">
      <c r="A83" s="7" t="s">
        <v>89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v>1</v>
      </c>
      <c r="R83" s="8">
        <v>1</v>
      </c>
      <c r="S83" s="8">
        <v>2</v>
      </c>
      <c r="T83" s="8">
        <v>5725</v>
      </c>
      <c r="U83" s="8">
        <v>7769</v>
      </c>
      <c r="V83" s="8">
        <v>9448</v>
      </c>
      <c r="W83" s="8">
        <v>10458</v>
      </c>
      <c r="X83" s="8">
        <v>11367</v>
      </c>
      <c r="Y83" s="8">
        <v>12288</v>
      </c>
      <c r="Z83" s="8">
        <v>13136</v>
      </c>
      <c r="AA83" s="8">
        <v>13935</v>
      </c>
      <c r="AB83" s="8">
        <v>14572</v>
      </c>
      <c r="AC83" s="8">
        <v>15211</v>
      </c>
      <c r="AD83" s="8">
        <v>15956</v>
      </c>
      <c r="AE83" s="8">
        <v>16670</v>
      </c>
      <c r="AF83" s="8">
        <v>17458</v>
      </c>
      <c r="AG83" s="8">
        <v>18184</v>
      </c>
      <c r="AH83" s="8">
        <v>18706</v>
      </c>
      <c r="AI83" s="8">
        <v>17809</v>
      </c>
      <c r="AJ83" s="8">
        <v>17857</v>
      </c>
      <c r="AK83" s="8">
        <v>18109</v>
      </c>
      <c r="AL83" s="8">
        <v>18465</v>
      </c>
      <c r="AM83" s="8">
        <v>18936</v>
      </c>
      <c r="AN83" s="8">
        <v>19283</v>
      </c>
      <c r="AO83" s="8">
        <v>19643</v>
      </c>
      <c r="AP83" s="8">
        <v>20050</v>
      </c>
      <c r="AQ83" s="8">
        <v>20397</v>
      </c>
      <c r="AR83" s="8">
        <v>20936</v>
      </c>
      <c r="AS83" s="8">
        <v>21270</v>
      </c>
      <c r="AT83" s="8">
        <v>21557</v>
      </c>
      <c r="AU83" s="8">
        <v>21212</v>
      </c>
      <c r="AV83" s="8">
        <v>21344</v>
      </c>
      <c r="AW83" s="8">
        <v>21584</v>
      </c>
      <c r="AX83" s="8">
        <v>21813</v>
      </c>
      <c r="AY83" s="8">
        <v>22098</v>
      </c>
      <c r="AZ83" s="8">
        <v>22364</v>
      </c>
      <c r="BA83" s="8">
        <v>22591</v>
      </c>
      <c r="BB83" s="8">
        <v>23070</v>
      </c>
      <c r="BC83" s="8">
        <v>23703</v>
      </c>
      <c r="BD83" s="8">
        <v>24370</v>
      </c>
      <c r="BE83" s="8">
        <v>24775</v>
      </c>
      <c r="BF83" s="8">
        <v>25220</v>
      </c>
      <c r="BG83" s="8">
        <v>25225</v>
      </c>
      <c r="BH83" s="8">
        <v>25587</v>
      </c>
      <c r="BI83" s="8">
        <v>25958</v>
      </c>
      <c r="BJ83" s="8">
        <v>26284</v>
      </c>
      <c r="BK83" s="8">
        <v>26796</v>
      </c>
      <c r="BL83" s="8">
        <v>27216</v>
      </c>
      <c r="BM83" s="8">
        <v>27563</v>
      </c>
    </row>
    <row r="84" spans="1:65" ht="15" customHeight="1" x14ac:dyDescent="0.2">
      <c r="A84" s="7" t="s">
        <v>90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>
        <v>0</v>
      </c>
      <c r="AI84" s="8">
        <v>0</v>
      </c>
      <c r="AJ84" s="8">
        <v>1</v>
      </c>
      <c r="AK84" s="8">
        <v>1</v>
      </c>
      <c r="AL84" s="8">
        <v>1</v>
      </c>
      <c r="AM84" s="8">
        <v>1</v>
      </c>
      <c r="AN84" s="8">
        <v>1</v>
      </c>
      <c r="AO84" s="8">
        <v>1</v>
      </c>
      <c r="AP84" s="8">
        <v>1</v>
      </c>
      <c r="AQ84" s="8">
        <v>1</v>
      </c>
      <c r="AR84" s="8">
        <v>1</v>
      </c>
      <c r="AS84" s="8">
        <v>1</v>
      </c>
      <c r="AT84" s="8">
        <v>1</v>
      </c>
      <c r="AU84" s="8">
        <v>1</v>
      </c>
      <c r="AV84" s="8">
        <v>1</v>
      </c>
      <c r="AW84" s="8">
        <v>1</v>
      </c>
      <c r="AX84" s="8">
        <v>1</v>
      </c>
      <c r="AY84" s="8">
        <v>2</v>
      </c>
      <c r="AZ84" s="8">
        <v>2</v>
      </c>
      <c r="BA84" s="8">
        <v>2</v>
      </c>
      <c r="BB84" s="8">
        <v>2</v>
      </c>
      <c r="BC84" s="8">
        <v>2</v>
      </c>
      <c r="BD84" s="8">
        <v>2</v>
      </c>
      <c r="BE84" s="8">
        <v>2</v>
      </c>
      <c r="BF84" s="8">
        <v>2</v>
      </c>
      <c r="BG84" s="8">
        <v>2</v>
      </c>
      <c r="BH84" s="8">
        <v>3</v>
      </c>
      <c r="BI84" s="8">
        <v>3</v>
      </c>
      <c r="BJ84" s="8">
        <v>3</v>
      </c>
      <c r="BK84" s="8">
        <v>3</v>
      </c>
      <c r="BL84" s="8">
        <v>3</v>
      </c>
      <c r="BM84" s="8">
        <v>3</v>
      </c>
    </row>
    <row r="85" spans="1:65" ht="15" customHeight="1" x14ac:dyDescent="0.2">
      <c r="A85" s="7" t="s">
        <v>91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>
        <v>1</v>
      </c>
      <c r="AG85" s="8">
        <v>100</v>
      </c>
      <c r="AH85" s="8">
        <v>100</v>
      </c>
      <c r="AI85" s="8">
        <v>100</v>
      </c>
      <c r="AJ85" s="8">
        <v>100</v>
      </c>
      <c r="AK85" s="8">
        <v>6888</v>
      </c>
      <c r="AL85" s="8">
        <v>6944</v>
      </c>
      <c r="AM85" s="8">
        <v>9611</v>
      </c>
      <c r="AN85" s="8">
        <v>11565</v>
      </c>
      <c r="AO85" s="8">
        <v>13984</v>
      </c>
      <c r="AP85" s="8">
        <v>15741</v>
      </c>
      <c r="AQ85" s="8">
        <v>21685</v>
      </c>
      <c r="AR85" s="8">
        <v>44342</v>
      </c>
      <c r="AS85" s="8">
        <v>46033</v>
      </c>
      <c r="AT85" s="8">
        <v>48135</v>
      </c>
      <c r="AU85" s="8">
        <v>49023</v>
      </c>
      <c r="AV85" s="8">
        <v>50344</v>
      </c>
      <c r="AW85" s="8">
        <v>55283</v>
      </c>
      <c r="AX85" s="8">
        <v>59787</v>
      </c>
      <c r="AY85" s="8">
        <v>54341</v>
      </c>
      <c r="AZ85" s="8">
        <v>56172</v>
      </c>
      <c r="BA85" s="8">
        <v>56931</v>
      </c>
      <c r="BB85" s="8">
        <v>68849</v>
      </c>
      <c r="BC85" s="8">
        <v>78857</v>
      </c>
      <c r="BD85" s="8">
        <v>107481</v>
      </c>
      <c r="BE85" s="8">
        <v>118369</v>
      </c>
      <c r="BF85" s="8">
        <v>111048</v>
      </c>
      <c r="BG85" s="8">
        <v>97140</v>
      </c>
      <c r="BH85" s="8">
        <v>99563</v>
      </c>
      <c r="BI85" s="8">
        <v>99481</v>
      </c>
      <c r="BJ85" s="8">
        <v>100215</v>
      </c>
      <c r="BK85" s="8">
        <v>98360</v>
      </c>
      <c r="BL85" s="8">
        <v>96417</v>
      </c>
      <c r="BM85" s="8">
        <v>98025</v>
      </c>
    </row>
    <row r="86" spans="1:65" ht="15" customHeight="1" x14ac:dyDescent="0.2">
      <c r="A86" s="7" t="s">
        <v>92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>
        <v>1</v>
      </c>
      <c r="W86" s="8">
        <v>1</v>
      </c>
      <c r="X86" s="8">
        <v>2</v>
      </c>
      <c r="Y86" s="8">
        <v>2</v>
      </c>
      <c r="Z86" s="8">
        <v>590</v>
      </c>
      <c r="AA86" s="8">
        <v>679</v>
      </c>
      <c r="AB86" s="8">
        <v>753</v>
      </c>
      <c r="AC86" s="8">
        <v>804</v>
      </c>
      <c r="AD86" s="8">
        <v>849</v>
      </c>
      <c r="AE86" s="8">
        <v>917</v>
      </c>
      <c r="AF86" s="8">
        <v>965</v>
      </c>
      <c r="AG86" s="8">
        <v>1017</v>
      </c>
      <c r="AH86" s="8">
        <v>1060</v>
      </c>
      <c r="AI86" s="8">
        <v>1101</v>
      </c>
      <c r="AJ86" s="8">
        <v>1193</v>
      </c>
      <c r="AK86" s="8">
        <v>1256</v>
      </c>
      <c r="AL86" s="8">
        <v>1335</v>
      </c>
      <c r="AM86" s="8">
        <v>1376</v>
      </c>
      <c r="AN86" s="8">
        <v>1287</v>
      </c>
      <c r="AO86" s="8">
        <v>1275</v>
      </c>
      <c r="AP86" s="8">
        <v>1288</v>
      </c>
      <c r="AQ86" s="8">
        <v>1303</v>
      </c>
      <c r="AR86" s="8">
        <v>1334</v>
      </c>
      <c r="AS86" s="8">
        <v>1344</v>
      </c>
      <c r="AT86" s="8">
        <v>1362</v>
      </c>
      <c r="AU86" s="8">
        <v>1379</v>
      </c>
      <c r="AV86" s="8">
        <v>1379</v>
      </c>
      <c r="AW86" s="8">
        <v>1392</v>
      </c>
      <c r="AX86" s="8">
        <v>1402</v>
      </c>
      <c r="AY86" s="8">
        <v>1379</v>
      </c>
      <c r="AZ86" s="8">
        <v>1348</v>
      </c>
      <c r="BA86" s="8">
        <v>1278</v>
      </c>
      <c r="BB86" s="8">
        <v>1268</v>
      </c>
      <c r="BC86" s="8">
        <v>1266</v>
      </c>
      <c r="BD86" s="8">
        <v>1287</v>
      </c>
      <c r="BE86" s="8">
        <v>1358</v>
      </c>
      <c r="BF86" s="8">
        <v>1414</v>
      </c>
      <c r="BG86" s="8">
        <v>1469</v>
      </c>
      <c r="BH86" s="8">
        <v>1561</v>
      </c>
      <c r="BI86" s="8">
        <v>1699</v>
      </c>
      <c r="BJ86" s="8">
        <v>1819</v>
      </c>
      <c r="BK86" s="8">
        <v>2090</v>
      </c>
      <c r="BL86" s="8">
        <v>2572</v>
      </c>
      <c r="BM86" s="8">
        <v>2686</v>
      </c>
    </row>
    <row r="87" spans="1:65" ht="15" customHeight="1" x14ac:dyDescent="0.2">
      <c r="A87" s="7" t="s">
        <v>93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>
        <v>97</v>
      </c>
      <c r="AL87" s="8">
        <v>97</v>
      </c>
      <c r="AM87" s="8">
        <v>97</v>
      </c>
      <c r="AN87" s="8">
        <v>1</v>
      </c>
      <c r="AO87" s="8">
        <v>2</v>
      </c>
      <c r="AP87" s="8">
        <v>3</v>
      </c>
      <c r="AQ87" s="8">
        <v>8</v>
      </c>
      <c r="AR87" s="8">
        <v>11</v>
      </c>
      <c r="AS87" s="8">
        <v>16</v>
      </c>
      <c r="AT87" s="8">
        <v>18</v>
      </c>
      <c r="AU87" s="8">
        <v>20</v>
      </c>
      <c r="AV87" s="8">
        <v>24</v>
      </c>
      <c r="AW87" s="8">
        <v>26</v>
      </c>
      <c r="AX87" s="8">
        <v>26</v>
      </c>
      <c r="AY87" s="8">
        <v>27</v>
      </c>
      <c r="AZ87" s="8">
        <v>30</v>
      </c>
      <c r="BA87" s="8">
        <v>33</v>
      </c>
      <c r="BB87" s="8">
        <v>28</v>
      </c>
      <c r="BC87" s="8">
        <v>29</v>
      </c>
      <c r="BD87" s="8">
        <v>29</v>
      </c>
      <c r="BE87" s="8">
        <v>29</v>
      </c>
      <c r="BF87" s="8">
        <v>29</v>
      </c>
      <c r="BG87" s="8">
        <v>30</v>
      </c>
      <c r="BH87" s="8">
        <v>31</v>
      </c>
      <c r="BI87" s="8">
        <v>35</v>
      </c>
      <c r="BJ87" s="8">
        <v>276</v>
      </c>
      <c r="BK87" s="8">
        <v>277</v>
      </c>
      <c r="BL87" s="8">
        <v>281</v>
      </c>
      <c r="BM87" s="8">
        <v>282</v>
      </c>
    </row>
    <row r="88" spans="1:65" ht="15" customHeight="1" x14ac:dyDescent="0.2">
      <c r="A88" s="7" t="s">
        <v>94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>
        <v>1</v>
      </c>
      <c r="AE88" s="8">
        <v>1</v>
      </c>
      <c r="AF88" s="8">
        <v>1</v>
      </c>
      <c r="AG88" s="8">
        <v>1</v>
      </c>
      <c r="AH88" s="8">
        <v>1</v>
      </c>
      <c r="AI88" s="8">
        <v>9</v>
      </c>
      <c r="AJ88" s="8">
        <v>8</v>
      </c>
      <c r="AK88" s="8">
        <v>7</v>
      </c>
      <c r="AL88" s="8">
        <v>11</v>
      </c>
      <c r="AM88" s="8">
        <v>10</v>
      </c>
      <c r="AN88" s="8">
        <v>12</v>
      </c>
      <c r="AO88" s="8">
        <v>12</v>
      </c>
      <c r="AP88" s="8">
        <v>12</v>
      </c>
      <c r="AQ88" s="8">
        <v>12</v>
      </c>
      <c r="AR88" s="8">
        <v>12</v>
      </c>
      <c r="AS88" s="8">
        <v>12</v>
      </c>
      <c r="AT88" s="8">
        <v>12</v>
      </c>
      <c r="AU88" s="8">
        <v>8</v>
      </c>
      <c r="AV88" s="8">
        <v>8</v>
      </c>
      <c r="AW88" s="8">
        <v>8</v>
      </c>
      <c r="AX88" s="8">
        <v>8</v>
      </c>
      <c r="AY88" s="8">
        <v>10</v>
      </c>
      <c r="AZ88" s="8">
        <v>11</v>
      </c>
      <c r="BA88" s="8">
        <v>8</v>
      </c>
      <c r="BB88" s="8">
        <v>8</v>
      </c>
      <c r="BC88" s="8">
        <v>8</v>
      </c>
      <c r="BD88" s="8">
        <v>8</v>
      </c>
      <c r="BE88" s="8">
        <v>8</v>
      </c>
      <c r="BF88" s="8">
        <v>8</v>
      </c>
      <c r="BG88" s="8">
        <v>8</v>
      </c>
      <c r="BH88" s="8">
        <v>9</v>
      </c>
      <c r="BI88" s="8">
        <v>9</v>
      </c>
      <c r="BJ88" s="8">
        <v>9</v>
      </c>
      <c r="BK88" s="8">
        <v>9</v>
      </c>
      <c r="BL88" s="8">
        <v>9</v>
      </c>
      <c r="BM88" s="8">
        <v>9</v>
      </c>
    </row>
    <row r="89" spans="1:65" ht="15" customHeight="1" x14ac:dyDescent="0.2">
      <c r="A89" s="7" t="s">
        <v>95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1</v>
      </c>
      <c r="T89" s="8">
        <v>1</v>
      </c>
      <c r="U89" s="8">
        <v>1</v>
      </c>
      <c r="V89" s="8">
        <v>1</v>
      </c>
      <c r="W89" s="8">
        <v>34</v>
      </c>
      <c r="X89" s="8">
        <v>57</v>
      </c>
      <c r="Y89" s="8">
        <v>1177</v>
      </c>
      <c r="Z89" s="8">
        <v>1292</v>
      </c>
      <c r="AA89" s="8">
        <v>1429</v>
      </c>
      <c r="AB89" s="8">
        <v>1488</v>
      </c>
      <c r="AC89" s="8">
        <v>1551</v>
      </c>
      <c r="AD89" s="8">
        <v>1629</v>
      </c>
      <c r="AE89" s="8">
        <v>1950</v>
      </c>
      <c r="AF89" s="8">
        <v>2026</v>
      </c>
      <c r="AG89" s="8">
        <v>2282</v>
      </c>
      <c r="AH89" s="8">
        <v>2336</v>
      </c>
      <c r="AI89" s="8">
        <v>2458</v>
      </c>
      <c r="AJ89" s="8">
        <v>2627</v>
      </c>
      <c r="AK89" s="8">
        <v>2666</v>
      </c>
      <c r="AL89" s="8">
        <v>2734</v>
      </c>
      <c r="AM89" s="8">
        <v>2568</v>
      </c>
      <c r="AN89" s="8">
        <v>2230</v>
      </c>
      <c r="AO89" s="8">
        <v>2201</v>
      </c>
      <c r="AP89" s="8">
        <v>2201</v>
      </c>
      <c r="AQ89" s="8">
        <v>2214</v>
      </c>
      <c r="AR89" s="8">
        <v>2227</v>
      </c>
      <c r="AS89" s="8">
        <v>2012</v>
      </c>
      <c r="AT89" s="8">
        <v>2033</v>
      </c>
      <c r="AU89" s="8">
        <v>2064</v>
      </c>
      <c r="AV89" s="8">
        <v>1933</v>
      </c>
      <c r="AW89" s="8">
        <v>1936</v>
      </c>
      <c r="AX89" s="8">
        <v>1878</v>
      </c>
      <c r="AY89" s="8">
        <v>1778</v>
      </c>
      <c r="AZ89" s="8">
        <v>1723</v>
      </c>
      <c r="BA89" s="8">
        <v>1715</v>
      </c>
      <c r="BB89" s="8">
        <v>1749</v>
      </c>
      <c r="BC89" s="8">
        <v>1775</v>
      </c>
      <c r="BD89" s="8">
        <v>1805</v>
      </c>
      <c r="BE89" s="8">
        <v>1811</v>
      </c>
      <c r="BF89" s="8">
        <v>1829</v>
      </c>
      <c r="BG89" s="8">
        <v>1840</v>
      </c>
      <c r="BH89" s="8">
        <v>1869</v>
      </c>
      <c r="BI89" s="8">
        <v>1877</v>
      </c>
      <c r="BJ89" s="8">
        <v>1810</v>
      </c>
      <c r="BK89" s="8">
        <v>1801</v>
      </c>
      <c r="BL89" s="8">
        <v>1813</v>
      </c>
      <c r="BM89" s="8">
        <v>1876</v>
      </c>
    </row>
    <row r="90" spans="1:65" ht="15" customHeight="1" x14ac:dyDescent="0.2">
      <c r="A90" s="7" t="s">
        <v>96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>
        <v>19</v>
      </c>
      <c r="AQ90" s="8">
        <v>1</v>
      </c>
      <c r="AR90" s="8">
        <v>1</v>
      </c>
      <c r="AS90" s="8">
        <v>1</v>
      </c>
      <c r="AT90" s="8">
        <v>1</v>
      </c>
      <c r="AU90" s="8">
        <v>1</v>
      </c>
      <c r="AV90" s="8">
        <v>1</v>
      </c>
      <c r="AW90" s="8">
        <v>1</v>
      </c>
      <c r="AX90" s="8">
        <v>1</v>
      </c>
      <c r="AY90" s="8">
        <v>1</v>
      </c>
      <c r="AZ90" s="8">
        <v>1</v>
      </c>
      <c r="BA90" s="8">
        <v>1</v>
      </c>
      <c r="BB90" s="8">
        <v>1</v>
      </c>
      <c r="BC90" s="8">
        <v>1</v>
      </c>
      <c r="BD90" s="8">
        <v>1</v>
      </c>
      <c r="BE90" s="8">
        <v>1</v>
      </c>
      <c r="BF90" s="8">
        <v>1</v>
      </c>
      <c r="BG90" s="8">
        <v>1</v>
      </c>
      <c r="BH90" s="8">
        <v>1</v>
      </c>
      <c r="BI90" s="8">
        <v>1</v>
      </c>
      <c r="BJ90" s="8">
        <v>1</v>
      </c>
      <c r="BK90" s="8">
        <v>1</v>
      </c>
      <c r="BL90" s="8">
        <v>1</v>
      </c>
      <c r="BM90" s="8">
        <v>1</v>
      </c>
    </row>
    <row r="91" spans="1:65" ht="15" customHeight="1" x14ac:dyDescent="0.2">
      <c r="A91" s="7" t="s">
        <v>97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>
        <v>2</v>
      </c>
      <c r="AG91" s="8">
        <v>2</v>
      </c>
      <c r="AH91" s="8">
        <v>2</v>
      </c>
      <c r="AI91" s="8">
        <v>2</v>
      </c>
      <c r="AJ91" s="8">
        <v>2</v>
      </c>
      <c r="AK91" s="8">
        <v>2</v>
      </c>
      <c r="AL91" s="8">
        <v>2</v>
      </c>
      <c r="AM91" s="8">
        <v>2</v>
      </c>
      <c r="AN91" s="8">
        <v>2</v>
      </c>
      <c r="AO91" s="8">
        <v>0</v>
      </c>
      <c r="AP91" s="8">
        <v>2</v>
      </c>
      <c r="AQ91" s="8">
        <v>2</v>
      </c>
      <c r="AR91" s="8">
        <v>2</v>
      </c>
      <c r="AS91" s="8">
        <v>2</v>
      </c>
      <c r="AT91" s="8">
        <v>2</v>
      </c>
      <c r="AU91" s="8">
        <v>2</v>
      </c>
      <c r="AV91" s="8">
        <v>2</v>
      </c>
      <c r="AW91" s="8">
        <v>2</v>
      </c>
      <c r="AX91" s="8">
        <v>2</v>
      </c>
      <c r="AY91" s="8">
        <v>2</v>
      </c>
      <c r="AZ91" s="8">
        <v>2</v>
      </c>
      <c r="BA91" s="8">
        <v>2</v>
      </c>
      <c r="BB91" s="8">
        <v>2</v>
      </c>
      <c r="BC91" s="8">
        <v>2</v>
      </c>
      <c r="BD91" s="8">
        <v>2</v>
      </c>
      <c r="BE91" s="8">
        <v>2</v>
      </c>
      <c r="BF91" s="8">
        <v>2</v>
      </c>
      <c r="BG91" s="8">
        <v>2</v>
      </c>
      <c r="BH91" s="8">
        <v>2</v>
      </c>
      <c r="BI91" s="8">
        <v>2</v>
      </c>
      <c r="BJ91" s="8">
        <v>2</v>
      </c>
      <c r="BK91" s="8">
        <v>2</v>
      </c>
      <c r="BL91" s="8">
        <v>2</v>
      </c>
      <c r="BM91" s="8">
        <v>2</v>
      </c>
    </row>
    <row r="92" spans="1:65" ht="15" customHeight="1" x14ac:dyDescent="0.2">
      <c r="A92" s="7" t="s">
        <v>98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>
        <v>4</v>
      </c>
      <c r="AD92" s="8">
        <v>4</v>
      </c>
      <c r="AE92" s="8">
        <v>19</v>
      </c>
      <c r="AF92" s="8">
        <v>1873</v>
      </c>
      <c r="AG92" s="8">
        <v>3902</v>
      </c>
      <c r="AH92" s="8">
        <v>6871</v>
      </c>
      <c r="AI92" s="8">
        <v>9089</v>
      </c>
      <c r="AJ92" s="8">
        <v>9344</v>
      </c>
      <c r="AK92" s="8">
        <v>9491</v>
      </c>
      <c r="AL92" s="8">
        <v>9785</v>
      </c>
      <c r="AM92" s="8">
        <v>10021</v>
      </c>
      <c r="AN92" s="8">
        <v>10165</v>
      </c>
      <c r="AO92" s="8">
        <v>10234</v>
      </c>
      <c r="AP92" s="8">
        <v>10270</v>
      </c>
      <c r="AQ92" s="8">
        <v>10356</v>
      </c>
      <c r="AR92" s="8">
        <v>10596</v>
      </c>
      <c r="AS92" s="8">
        <v>10709</v>
      </c>
      <c r="AT92" s="8">
        <v>10811</v>
      </c>
      <c r="AU92" s="8">
        <v>10825</v>
      </c>
      <c r="AV92" s="8">
        <v>10488</v>
      </c>
      <c r="AW92" s="8">
        <v>9829</v>
      </c>
      <c r="AX92" s="8">
        <v>9796</v>
      </c>
      <c r="AY92" s="8">
        <v>9808</v>
      </c>
      <c r="AZ92" s="8">
        <v>9849</v>
      </c>
      <c r="BA92" s="8">
        <v>9891</v>
      </c>
      <c r="BB92" s="8">
        <v>9898</v>
      </c>
      <c r="BC92" s="8">
        <v>9905</v>
      </c>
      <c r="BD92" s="8">
        <v>9921</v>
      </c>
      <c r="BE92" s="8">
        <v>9930</v>
      </c>
      <c r="BF92" s="8">
        <v>9791</v>
      </c>
      <c r="BG92" s="8">
        <v>9781</v>
      </c>
      <c r="BH92" s="8">
        <v>9626</v>
      </c>
      <c r="BI92" s="8">
        <v>9347</v>
      </c>
      <c r="BJ92" s="8">
        <v>9308</v>
      </c>
      <c r="BK92" s="8">
        <v>9302</v>
      </c>
      <c r="BL92" s="8">
        <v>9317</v>
      </c>
      <c r="BM92" s="8">
        <v>9333</v>
      </c>
    </row>
    <row r="93" spans="1:65" ht="15" customHeight="1" x14ac:dyDescent="0.2">
      <c r="A93" s="7" t="s">
        <v>99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>
        <v>0</v>
      </c>
      <c r="AJ93" s="8">
        <v>1</v>
      </c>
      <c r="AK93" s="8">
        <v>1</v>
      </c>
      <c r="AL93" s="8">
        <v>1</v>
      </c>
      <c r="AM93" s="8">
        <v>1</v>
      </c>
      <c r="AN93" s="8">
        <v>1</v>
      </c>
      <c r="AO93" s="8">
        <v>1</v>
      </c>
      <c r="AP93" s="8">
        <v>1</v>
      </c>
      <c r="AQ93" s="8">
        <v>1</v>
      </c>
      <c r="AR93" s="8">
        <v>1</v>
      </c>
      <c r="AS93" s="8">
        <v>1</v>
      </c>
      <c r="AT93" s="8">
        <v>1</v>
      </c>
      <c r="AU93" s="8">
        <v>1</v>
      </c>
      <c r="AV93" s="8">
        <v>1</v>
      </c>
      <c r="AW93" s="8">
        <v>1</v>
      </c>
      <c r="AX93" s="8">
        <v>1</v>
      </c>
      <c r="AY93" s="8">
        <v>1</v>
      </c>
      <c r="AZ93" s="8">
        <v>1</v>
      </c>
      <c r="BA93" s="8">
        <v>1</v>
      </c>
      <c r="BB93" s="8">
        <v>1</v>
      </c>
      <c r="BC93" s="8">
        <v>1</v>
      </c>
      <c r="BD93" s="8">
        <v>1</v>
      </c>
      <c r="BE93" s="8">
        <v>1</v>
      </c>
      <c r="BF93" s="8">
        <v>1</v>
      </c>
      <c r="BG93" s="8">
        <v>1</v>
      </c>
      <c r="BH93" s="8">
        <v>2</v>
      </c>
      <c r="BI93" s="8">
        <v>2</v>
      </c>
      <c r="BJ93" s="8">
        <v>2</v>
      </c>
      <c r="BK93" s="8">
        <v>2</v>
      </c>
      <c r="BL93" s="8">
        <v>2</v>
      </c>
      <c r="BM93" s="8">
        <v>2</v>
      </c>
    </row>
    <row r="94" spans="1:65" ht="15" customHeight="1" x14ac:dyDescent="0.2">
      <c r="A94" s="7" t="s">
        <v>100</v>
      </c>
      <c r="B94" s="8">
        <v>8120</v>
      </c>
      <c r="C94" s="8">
        <v>8182</v>
      </c>
      <c r="D94" s="8">
        <v>8221</v>
      </c>
      <c r="E94" s="8">
        <v>8263</v>
      </c>
      <c r="F94" s="8">
        <v>8327</v>
      </c>
      <c r="G94" s="8">
        <v>8453</v>
      </c>
      <c r="H94" s="8">
        <v>8533</v>
      </c>
      <c r="I94" s="8">
        <v>8586</v>
      </c>
      <c r="J94" s="8">
        <v>8634</v>
      </c>
      <c r="K94" s="8">
        <v>8694</v>
      </c>
      <c r="L94" s="8">
        <v>8744</v>
      </c>
      <c r="M94" s="8">
        <v>8802</v>
      </c>
      <c r="N94" s="8">
        <v>8868</v>
      </c>
      <c r="O94" s="8">
        <v>8931</v>
      </c>
      <c r="P94" s="8">
        <v>8947</v>
      </c>
      <c r="Q94" s="8">
        <v>8983</v>
      </c>
      <c r="R94" s="8">
        <v>9035</v>
      </c>
      <c r="S94" s="8">
        <v>9130</v>
      </c>
      <c r="T94" s="8">
        <v>9148</v>
      </c>
      <c r="U94" s="8">
        <v>9190</v>
      </c>
      <c r="V94" s="8">
        <v>9218</v>
      </c>
      <c r="W94" s="8">
        <v>9256</v>
      </c>
      <c r="X94" s="8">
        <v>9313</v>
      </c>
      <c r="Y94" s="8">
        <v>9340</v>
      </c>
      <c r="Z94" s="8">
        <v>9383</v>
      </c>
      <c r="AA94" s="8">
        <v>9428</v>
      </c>
      <c r="AB94" s="8">
        <v>9469</v>
      </c>
      <c r="AC94" s="8">
        <v>9510</v>
      </c>
      <c r="AD94" s="8">
        <v>9519</v>
      </c>
      <c r="AE94" s="8">
        <v>9586</v>
      </c>
      <c r="AF94" s="8">
        <v>9643</v>
      </c>
      <c r="AG94" s="8">
        <v>9686</v>
      </c>
      <c r="AH94" s="8">
        <v>9708</v>
      </c>
      <c r="AI94" s="8">
        <v>9754</v>
      </c>
      <c r="AJ94" s="8">
        <v>9778</v>
      </c>
      <c r="AK94" s="8">
        <v>9798</v>
      </c>
      <c r="AL94" s="8">
        <v>9841</v>
      </c>
      <c r="AM94" s="8">
        <v>9879</v>
      </c>
      <c r="AN94" s="8">
        <v>9874</v>
      </c>
      <c r="AO94" s="8">
        <v>9916</v>
      </c>
      <c r="AP94" s="8">
        <v>9979</v>
      </c>
      <c r="AQ94" s="8">
        <v>10028</v>
      </c>
      <c r="AR94" s="8">
        <v>10073</v>
      </c>
      <c r="AS94" s="8">
        <v>10150</v>
      </c>
      <c r="AT94" s="8">
        <v>10126</v>
      </c>
      <c r="AU94" s="8">
        <v>10158</v>
      </c>
      <c r="AV94" s="8">
        <v>10179</v>
      </c>
      <c r="AW94" s="8">
        <v>10170</v>
      </c>
      <c r="AX94" s="8">
        <v>10236</v>
      </c>
      <c r="AY94" s="8">
        <v>10269</v>
      </c>
      <c r="AZ94" s="8">
        <v>10287</v>
      </c>
      <c r="BA94" s="8">
        <v>10282</v>
      </c>
      <c r="BB94" s="8">
        <v>10320</v>
      </c>
      <c r="BC94" s="8">
        <v>10382</v>
      </c>
      <c r="BD94" s="8">
        <v>10421</v>
      </c>
      <c r="BE94" s="8">
        <v>10458</v>
      </c>
      <c r="BF94" s="8">
        <v>10461</v>
      </c>
      <c r="BG94" s="8">
        <v>10492</v>
      </c>
      <c r="BH94" s="8">
        <v>10540</v>
      </c>
      <c r="BI94" s="8">
        <v>10599</v>
      </c>
      <c r="BJ94" s="8">
        <v>10660</v>
      </c>
      <c r="BK94" s="8">
        <v>10701</v>
      </c>
      <c r="BL94" s="8">
        <v>10747</v>
      </c>
      <c r="BM94" s="8">
        <v>10775</v>
      </c>
    </row>
    <row r="95" spans="1:65" ht="15" customHeight="1" x14ac:dyDescent="0.2">
      <c r="A95" s="7" t="s">
        <v>101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>
        <v>1</v>
      </c>
      <c r="AU95" s="8">
        <v>1</v>
      </c>
      <c r="AV95" s="8">
        <v>1</v>
      </c>
      <c r="AW95" s="8">
        <v>1</v>
      </c>
      <c r="AX95" s="8">
        <v>1</v>
      </c>
      <c r="AY95" s="8">
        <v>1</v>
      </c>
      <c r="AZ95" s="8">
        <v>1</v>
      </c>
      <c r="BA95" s="8">
        <v>1</v>
      </c>
      <c r="BB95" s="8">
        <v>1</v>
      </c>
      <c r="BC95" s="8">
        <v>1</v>
      </c>
      <c r="BD95" s="8">
        <v>1</v>
      </c>
      <c r="BE95" s="8">
        <v>1</v>
      </c>
      <c r="BF95" s="8">
        <v>1</v>
      </c>
      <c r="BG95" s="8">
        <v>1</v>
      </c>
      <c r="BH95" s="8">
        <v>2</v>
      </c>
      <c r="BI95" s="8">
        <v>2</v>
      </c>
      <c r="BJ95" s="8">
        <v>2</v>
      </c>
      <c r="BK95" s="8">
        <v>2</v>
      </c>
      <c r="BL95" s="8">
        <v>2</v>
      </c>
      <c r="BM95" s="8">
        <v>2</v>
      </c>
    </row>
    <row r="96" spans="1:65" ht="15" customHeight="1" x14ac:dyDescent="0.2">
      <c r="A96" s="7" t="s">
        <v>102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>
        <v>1</v>
      </c>
      <c r="AW96" s="8">
        <v>1</v>
      </c>
      <c r="AX96" s="8">
        <v>1</v>
      </c>
      <c r="AY96" s="8">
        <v>1</v>
      </c>
      <c r="AZ96" s="8">
        <v>1</v>
      </c>
      <c r="BA96" s="8">
        <v>1</v>
      </c>
      <c r="BB96" s="8">
        <v>1</v>
      </c>
      <c r="BC96" s="8">
        <v>1</v>
      </c>
      <c r="BD96" s="8">
        <v>1</v>
      </c>
      <c r="BE96" s="8">
        <v>1</v>
      </c>
      <c r="BF96" s="8">
        <v>1</v>
      </c>
      <c r="BG96" s="8">
        <v>1</v>
      </c>
      <c r="BH96" s="8">
        <v>2</v>
      </c>
      <c r="BI96" s="8">
        <v>2</v>
      </c>
      <c r="BJ96" s="8">
        <v>2</v>
      </c>
      <c r="BK96" s="8">
        <v>2</v>
      </c>
      <c r="BL96" s="8">
        <v>2</v>
      </c>
      <c r="BM96" s="8">
        <v>2</v>
      </c>
    </row>
    <row r="97" spans="1:65" ht="15" customHeight="1" x14ac:dyDescent="0.2">
      <c r="A97" s="7" t="s">
        <v>103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>
        <v>13</v>
      </c>
      <c r="AG97" s="8">
        <v>4</v>
      </c>
      <c r="AH97" s="8">
        <v>4</v>
      </c>
      <c r="AI97" s="8">
        <v>4</v>
      </c>
      <c r="AJ97" s="8">
        <v>4</v>
      </c>
      <c r="AK97" s="8">
        <v>4</v>
      </c>
      <c r="AL97" s="8">
        <v>4</v>
      </c>
      <c r="AM97" s="8">
        <v>4</v>
      </c>
      <c r="AN97" s="8">
        <v>4</v>
      </c>
      <c r="AO97" s="8">
        <v>5</v>
      </c>
      <c r="AP97" s="8">
        <v>7</v>
      </c>
      <c r="AQ97" s="8">
        <v>9</v>
      </c>
      <c r="AR97" s="8">
        <v>10</v>
      </c>
      <c r="AS97" s="8">
        <v>11</v>
      </c>
      <c r="AT97" s="8">
        <v>12</v>
      </c>
      <c r="AU97" s="8">
        <v>12</v>
      </c>
      <c r="AV97" s="8">
        <v>14</v>
      </c>
      <c r="AW97" s="8">
        <v>14</v>
      </c>
      <c r="AX97" s="8">
        <v>16</v>
      </c>
      <c r="AY97" s="8">
        <v>16</v>
      </c>
      <c r="AZ97" s="8">
        <v>17</v>
      </c>
      <c r="BA97" s="8">
        <v>18</v>
      </c>
      <c r="BB97" s="8">
        <v>18</v>
      </c>
      <c r="BC97" s="8">
        <v>24</v>
      </c>
      <c r="BD97" s="8">
        <v>25</v>
      </c>
      <c r="BE97" s="8">
        <v>25</v>
      </c>
      <c r="BF97" s="8">
        <v>33</v>
      </c>
      <c r="BG97" s="8">
        <v>34</v>
      </c>
      <c r="BH97" s="8">
        <v>36</v>
      </c>
      <c r="BI97" s="8">
        <v>36</v>
      </c>
      <c r="BJ97" s="8">
        <v>36</v>
      </c>
      <c r="BK97" s="8">
        <v>41</v>
      </c>
      <c r="BL97" s="8">
        <v>42</v>
      </c>
      <c r="BM97" s="8">
        <v>45</v>
      </c>
    </row>
    <row r="98" spans="1:65" ht="15" customHeight="1" x14ac:dyDescent="0.2">
      <c r="A98" s="7" t="s">
        <v>104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>
        <v>1</v>
      </c>
      <c r="BD98" s="8">
        <v>1</v>
      </c>
      <c r="BE98" s="8">
        <v>1</v>
      </c>
      <c r="BF98" s="8">
        <v>2</v>
      </c>
      <c r="BG98" s="8">
        <v>1066</v>
      </c>
      <c r="BH98" s="8">
        <v>2918</v>
      </c>
      <c r="BI98" s="8">
        <v>9019</v>
      </c>
      <c r="BJ98" s="8">
        <v>10210</v>
      </c>
      <c r="BK98" s="8">
        <v>11003</v>
      </c>
      <c r="BL98" s="8">
        <v>11800</v>
      </c>
      <c r="BM98" s="8">
        <v>12282</v>
      </c>
    </row>
    <row r="99" spans="1:65" ht="15" customHeight="1" x14ac:dyDescent="0.2">
      <c r="A99" s="7" t="s">
        <v>105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>
        <v>4</v>
      </c>
      <c r="AT99" s="8">
        <v>4</v>
      </c>
      <c r="AU99" s="8">
        <v>4</v>
      </c>
      <c r="AV99" s="8">
        <v>4</v>
      </c>
      <c r="AW99" s="8">
        <v>4</v>
      </c>
      <c r="AX99" s="8">
        <v>4</v>
      </c>
      <c r="AY99" s="8">
        <v>4</v>
      </c>
      <c r="AZ99" s="8">
        <v>4</v>
      </c>
      <c r="BA99" s="8">
        <v>4</v>
      </c>
      <c r="BB99" s="8">
        <v>4</v>
      </c>
      <c r="BC99" s="8">
        <v>1</v>
      </c>
      <c r="BD99" s="8">
        <v>1</v>
      </c>
      <c r="BE99" s="8">
        <v>1</v>
      </c>
      <c r="BF99" s="8">
        <v>1</v>
      </c>
      <c r="BG99" s="8">
        <v>1</v>
      </c>
      <c r="BH99" s="8">
        <v>2</v>
      </c>
      <c r="BI99" s="8">
        <v>2</v>
      </c>
      <c r="BJ99" s="8">
        <v>2</v>
      </c>
      <c r="BK99" s="8">
        <v>2</v>
      </c>
      <c r="BL99" s="8">
        <v>2</v>
      </c>
      <c r="BM99" s="8">
        <v>2</v>
      </c>
    </row>
    <row r="100" spans="1:65" ht="15" customHeight="1" x14ac:dyDescent="0.2">
      <c r="A100" s="7" t="s">
        <v>106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>
        <v>1</v>
      </c>
      <c r="S100" s="8">
        <v>1</v>
      </c>
      <c r="T100" s="8">
        <v>2</v>
      </c>
      <c r="U100" s="8">
        <v>4036</v>
      </c>
      <c r="V100" s="8">
        <v>7803</v>
      </c>
      <c r="W100" s="8">
        <v>9476</v>
      </c>
      <c r="X100" s="8">
        <v>11025</v>
      </c>
      <c r="Y100" s="8">
        <v>12213</v>
      </c>
      <c r="Z100" s="8">
        <v>13419</v>
      </c>
      <c r="AA100" s="8">
        <v>14653</v>
      </c>
      <c r="AB100" s="8">
        <v>15672</v>
      </c>
      <c r="AC100" s="8">
        <v>16560</v>
      </c>
      <c r="AD100" s="8">
        <v>17517</v>
      </c>
      <c r="AE100" s="8">
        <v>18413</v>
      </c>
      <c r="AF100" s="8">
        <v>19483</v>
      </c>
      <c r="AG100" s="8">
        <v>20482</v>
      </c>
      <c r="AH100" s="8">
        <v>21482</v>
      </c>
      <c r="AI100" s="8">
        <v>22367</v>
      </c>
      <c r="AJ100" s="8">
        <v>21615</v>
      </c>
      <c r="AK100" s="8">
        <v>21854</v>
      </c>
      <c r="AL100" s="8">
        <v>22324</v>
      </c>
      <c r="AM100" s="8">
        <v>23035</v>
      </c>
      <c r="AN100" s="8">
        <v>23604</v>
      </c>
      <c r="AO100" s="8">
        <v>24039</v>
      </c>
      <c r="AP100" s="8">
        <v>24611</v>
      </c>
      <c r="AQ100" s="8">
        <v>25316</v>
      </c>
      <c r="AR100" s="8">
        <v>26009</v>
      </c>
      <c r="AS100" s="8">
        <v>26706</v>
      </c>
      <c r="AT100" s="8">
        <v>27533</v>
      </c>
      <c r="AU100" s="8">
        <v>27961</v>
      </c>
      <c r="AV100" s="8">
        <v>27657</v>
      </c>
      <c r="AW100" s="8">
        <v>27672</v>
      </c>
      <c r="AX100" s="8">
        <v>28045</v>
      </c>
      <c r="AY100" s="8">
        <v>28357</v>
      </c>
      <c r="AZ100" s="8">
        <v>28588</v>
      </c>
      <c r="BA100" s="8">
        <v>28788</v>
      </c>
      <c r="BB100" s="8">
        <v>29772</v>
      </c>
      <c r="BC100" s="8">
        <v>30853</v>
      </c>
      <c r="BD100" s="8">
        <v>32234</v>
      </c>
      <c r="BE100" s="8">
        <v>33556</v>
      </c>
      <c r="BF100" s="8">
        <v>34921</v>
      </c>
      <c r="BG100" s="8">
        <v>36105</v>
      </c>
      <c r="BH100" s="8">
        <v>36773</v>
      </c>
      <c r="BI100" s="8">
        <v>38413</v>
      </c>
      <c r="BJ100" s="8">
        <v>39512</v>
      </c>
      <c r="BK100" s="8">
        <v>41165</v>
      </c>
      <c r="BL100" s="8">
        <v>42876</v>
      </c>
      <c r="BM100" s="8">
        <v>45882</v>
      </c>
    </row>
    <row r="101" spans="1:65" ht="15" customHeight="1" x14ac:dyDescent="0.2">
      <c r="A101" s="7" t="s">
        <v>107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>
        <v>1</v>
      </c>
      <c r="AI101" s="8">
        <v>1</v>
      </c>
      <c r="AJ101" s="8">
        <v>1</v>
      </c>
      <c r="AK101" s="8">
        <v>1</v>
      </c>
      <c r="AL101" s="8">
        <v>1</v>
      </c>
      <c r="AM101" s="8">
        <v>9</v>
      </c>
      <c r="AN101" s="8">
        <v>9</v>
      </c>
      <c r="AO101" s="8">
        <v>9</v>
      </c>
      <c r="AP101" s="8">
        <v>9</v>
      </c>
      <c r="AQ101" s="8">
        <v>17</v>
      </c>
      <c r="AR101" s="8">
        <v>19</v>
      </c>
      <c r="AS101" s="8">
        <v>22</v>
      </c>
      <c r="AT101" s="8">
        <v>22</v>
      </c>
      <c r="AU101" s="8">
        <v>22</v>
      </c>
      <c r="AV101" s="8">
        <v>22</v>
      </c>
      <c r="AW101" s="8">
        <v>22</v>
      </c>
      <c r="AX101" s="8">
        <v>24</v>
      </c>
      <c r="AY101" s="8">
        <v>24</v>
      </c>
      <c r="AZ101" s="8">
        <v>24</v>
      </c>
      <c r="BA101" s="8">
        <v>25</v>
      </c>
      <c r="BB101" s="8">
        <v>26</v>
      </c>
      <c r="BC101" s="8">
        <v>26</v>
      </c>
      <c r="BD101" s="8">
        <v>27</v>
      </c>
      <c r="BE101" s="8">
        <v>27</v>
      </c>
      <c r="BF101" s="8">
        <v>27</v>
      </c>
      <c r="BG101" s="8">
        <v>27</v>
      </c>
      <c r="BH101" s="8">
        <v>28</v>
      </c>
      <c r="BI101" s="8">
        <v>28</v>
      </c>
      <c r="BJ101" s="8">
        <v>28</v>
      </c>
      <c r="BK101" s="8">
        <v>33</v>
      </c>
      <c r="BL101" s="8">
        <v>37</v>
      </c>
      <c r="BM101" s="8">
        <v>37</v>
      </c>
    </row>
    <row r="102" spans="1:65" ht="15" customHeight="1" x14ac:dyDescent="0.2">
      <c r="A102" s="7" t="s">
        <v>108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>
        <v>4</v>
      </c>
      <c r="AX102" s="8">
        <v>4</v>
      </c>
      <c r="AY102" s="8">
        <v>4</v>
      </c>
      <c r="AZ102" s="8">
        <v>4</v>
      </c>
      <c r="BA102" s="8">
        <v>4</v>
      </c>
      <c r="BB102" s="8">
        <v>4</v>
      </c>
      <c r="BC102" s="8">
        <v>4</v>
      </c>
      <c r="BD102" s="8">
        <v>4</v>
      </c>
      <c r="BE102" s="8">
        <v>4</v>
      </c>
      <c r="BF102" s="8">
        <v>1</v>
      </c>
      <c r="BG102" s="8">
        <v>1</v>
      </c>
      <c r="BH102" s="8">
        <v>1</v>
      </c>
      <c r="BI102" s="8">
        <v>2</v>
      </c>
      <c r="BJ102" s="8">
        <v>2</v>
      </c>
      <c r="BK102" s="8">
        <v>2</v>
      </c>
      <c r="BL102" s="8">
        <v>2</v>
      </c>
      <c r="BM102" s="8">
        <v>2</v>
      </c>
    </row>
    <row r="103" spans="1:65" ht="15" customHeight="1" x14ac:dyDescent="0.2">
      <c r="A103" s="7" t="s">
        <v>109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>
        <v>1</v>
      </c>
      <c r="AV103" s="8">
        <v>1</v>
      </c>
      <c r="AW103" s="8">
        <v>1</v>
      </c>
      <c r="AX103" s="8">
        <v>1</v>
      </c>
      <c r="AY103" s="8">
        <v>1</v>
      </c>
      <c r="AZ103" s="8">
        <v>1</v>
      </c>
      <c r="BA103" s="8">
        <v>1</v>
      </c>
      <c r="BB103" s="8">
        <v>1</v>
      </c>
      <c r="BC103" s="8">
        <v>1</v>
      </c>
      <c r="BD103" s="8">
        <v>1</v>
      </c>
      <c r="BE103" s="8">
        <v>1</v>
      </c>
      <c r="BF103" s="8">
        <v>1</v>
      </c>
      <c r="BG103" s="8">
        <v>1</v>
      </c>
      <c r="BH103" s="8">
        <v>2</v>
      </c>
      <c r="BI103" s="8">
        <v>2</v>
      </c>
      <c r="BJ103" s="8">
        <v>2</v>
      </c>
      <c r="BK103" s="8">
        <v>2</v>
      </c>
      <c r="BL103" s="8">
        <v>2</v>
      </c>
      <c r="BM103" s="8">
        <v>2</v>
      </c>
    </row>
    <row r="104" spans="1:65" ht="15" customHeight="1" x14ac:dyDescent="0.2">
      <c r="A104" s="7" t="s">
        <v>110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>
        <v>1</v>
      </c>
      <c r="V104" s="8">
        <v>1</v>
      </c>
      <c r="W104" s="8">
        <v>1</v>
      </c>
      <c r="X104" s="8">
        <v>21</v>
      </c>
      <c r="Y104" s="8">
        <v>21</v>
      </c>
      <c r="Z104" s="8">
        <v>21</v>
      </c>
      <c r="AA104" s="8">
        <v>132</v>
      </c>
      <c r="AB104" s="8">
        <v>168</v>
      </c>
      <c r="AC104" s="8">
        <v>195</v>
      </c>
      <c r="AD104" s="8">
        <v>215</v>
      </c>
      <c r="AE104" s="8">
        <v>241</v>
      </c>
      <c r="AF104" s="8">
        <v>260</v>
      </c>
      <c r="AG104" s="8">
        <v>275</v>
      </c>
      <c r="AH104" s="8">
        <v>288</v>
      </c>
      <c r="AI104" s="8">
        <v>295</v>
      </c>
      <c r="AJ104" s="8">
        <v>304</v>
      </c>
      <c r="AK104" s="8">
        <v>314</v>
      </c>
      <c r="AL104" s="8">
        <v>322</v>
      </c>
      <c r="AM104" s="8">
        <v>337</v>
      </c>
      <c r="AN104" s="8">
        <v>350</v>
      </c>
      <c r="AO104" s="8">
        <v>362</v>
      </c>
      <c r="AP104" s="8">
        <v>340</v>
      </c>
      <c r="AQ104" s="8">
        <v>337</v>
      </c>
      <c r="AR104" s="8">
        <v>334</v>
      </c>
      <c r="AS104" s="8">
        <v>343</v>
      </c>
      <c r="AT104" s="8">
        <v>373</v>
      </c>
      <c r="AU104" s="8">
        <v>380</v>
      </c>
      <c r="AV104" s="8">
        <v>386</v>
      </c>
      <c r="AW104" s="8">
        <v>387</v>
      </c>
      <c r="AX104" s="8">
        <v>420</v>
      </c>
      <c r="AY104" s="8">
        <v>429</v>
      </c>
      <c r="AZ104" s="8">
        <v>435</v>
      </c>
      <c r="BA104" s="8">
        <v>445</v>
      </c>
      <c r="BB104" s="8">
        <v>446</v>
      </c>
      <c r="BC104" s="8">
        <v>475</v>
      </c>
      <c r="BD104" s="8">
        <v>473</v>
      </c>
      <c r="BE104" s="8">
        <v>474</v>
      </c>
      <c r="BF104" s="8">
        <v>481</v>
      </c>
      <c r="BG104" s="8">
        <v>499</v>
      </c>
      <c r="BH104" s="8">
        <v>540</v>
      </c>
      <c r="BI104" s="8">
        <v>528</v>
      </c>
      <c r="BJ104" s="8">
        <v>541</v>
      </c>
      <c r="BK104" s="8">
        <v>555</v>
      </c>
      <c r="BL104" s="8">
        <v>563</v>
      </c>
      <c r="BM104" s="8">
        <v>574</v>
      </c>
    </row>
    <row r="105" spans="1:65" ht="15" customHeight="1" x14ac:dyDescent="0.2">
      <c r="A105" s="7" t="s">
        <v>111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>
        <v>1</v>
      </c>
      <c r="AK105" s="8">
        <v>1</v>
      </c>
      <c r="AL105" s="8">
        <v>1</v>
      </c>
      <c r="AM105" s="8">
        <v>1</v>
      </c>
      <c r="AN105" s="8">
        <v>1</v>
      </c>
      <c r="AO105" s="8">
        <v>1</v>
      </c>
      <c r="AP105" s="8">
        <v>1</v>
      </c>
      <c r="AQ105" s="8">
        <v>1</v>
      </c>
      <c r="AR105" s="8">
        <v>1</v>
      </c>
      <c r="AS105" s="8">
        <v>1</v>
      </c>
      <c r="AT105" s="8">
        <v>1</v>
      </c>
      <c r="AU105" s="8">
        <v>1</v>
      </c>
      <c r="AV105" s="8">
        <v>1</v>
      </c>
      <c r="AW105" s="8">
        <v>1</v>
      </c>
      <c r="AX105" s="8">
        <v>1</v>
      </c>
      <c r="AY105" s="8">
        <v>1</v>
      </c>
      <c r="AZ105" s="8">
        <v>1</v>
      </c>
      <c r="BA105" s="8">
        <v>1</v>
      </c>
      <c r="BB105" s="8">
        <v>1</v>
      </c>
      <c r="BC105" s="8">
        <v>1</v>
      </c>
      <c r="BD105" s="8">
        <v>1</v>
      </c>
      <c r="BE105" s="8">
        <v>1</v>
      </c>
      <c r="BF105" s="8">
        <v>1</v>
      </c>
      <c r="BG105" s="8">
        <v>1</v>
      </c>
      <c r="BH105" s="8">
        <v>2</v>
      </c>
      <c r="BI105" s="8">
        <v>2</v>
      </c>
      <c r="BJ105" s="8">
        <v>2</v>
      </c>
      <c r="BK105" s="8">
        <v>2</v>
      </c>
      <c r="BL105" s="8">
        <v>2</v>
      </c>
      <c r="BM105" s="8">
        <v>2</v>
      </c>
    </row>
    <row r="106" spans="1:65" ht="15" customHeight="1" x14ac:dyDescent="0.2">
      <c r="A106" s="7" t="s">
        <v>112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>
        <v>4</v>
      </c>
      <c r="AT106" s="8">
        <v>4</v>
      </c>
      <c r="AU106" s="8">
        <v>4</v>
      </c>
      <c r="AV106" s="8">
        <v>4</v>
      </c>
      <c r="AW106" s="8">
        <v>4</v>
      </c>
      <c r="AX106" s="8">
        <v>4</v>
      </c>
      <c r="AY106" s="8">
        <v>4</v>
      </c>
      <c r="AZ106" s="8">
        <v>4</v>
      </c>
      <c r="BA106" s="8">
        <v>4</v>
      </c>
      <c r="BB106" s="8">
        <v>4</v>
      </c>
      <c r="BC106" s="8">
        <v>1</v>
      </c>
      <c r="BD106" s="8">
        <v>1</v>
      </c>
      <c r="BE106" s="8">
        <v>1</v>
      </c>
      <c r="BF106" s="8">
        <v>1</v>
      </c>
      <c r="BG106" s="8">
        <v>1</v>
      </c>
      <c r="BH106" s="8">
        <v>2</v>
      </c>
      <c r="BI106" s="8">
        <v>2</v>
      </c>
      <c r="BJ106" s="8">
        <v>2</v>
      </c>
      <c r="BK106" s="8">
        <v>2</v>
      </c>
      <c r="BL106" s="8">
        <v>2</v>
      </c>
      <c r="BM106" s="8">
        <v>2</v>
      </c>
    </row>
    <row r="107" spans="1:65" ht="15" customHeight="1" x14ac:dyDescent="0.2">
      <c r="A107" s="7" t="s">
        <v>113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>
        <v>5</v>
      </c>
      <c r="AX107" s="8">
        <v>5</v>
      </c>
      <c r="AY107" s="8">
        <v>5</v>
      </c>
      <c r="AZ107" s="8">
        <v>5</v>
      </c>
      <c r="BA107" s="8">
        <v>5</v>
      </c>
      <c r="BB107" s="8">
        <v>5</v>
      </c>
      <c r="BC107" s="8">
        <v>5</v>
      </c>
      <c r="BD107" s="8">
        <v>5</v>
      </c>
      <c r="BE107" s="8">
        <v>5</v>
      </c>
      <c r="BF107" s="8">
        <v>1</v>
      </c>
      <c r="BG107" s="8">
        <v>1</v>
      </c>
      <c r="BH107" s="8">
        <v>2</v>
      </c>
      <c r="BI107" s="8">
        <v>2</v>
      </c>
      <c r="BJ107" s="8">
        <v>2</v>
      </c>
      <c r="BK107" s="8">
        <v>2</v>
      </c>
      <c r="BL107" s="8">
        <v>2</v>
      </c>
      <c r="BM107" s="8">
        <v>2</v>
      </c>
    </row>
    <row r="108" spans="1:65" ht="15" customHeight="1" x14ac:dyDescent="0.2">
      <c r="A108" s="7" t="s">
        <v>114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>
        <v>1</v>
      </c>
      <c r="AQ108" s="8">
        <v>1</v>
      </c>
      <c r="AR108" s="8">
        <v>1</v>
      </c>
      <c r="AS108" s="8">
        <v>1</v>
      </c>
      <c r="AT108" s="8">
        <v>1</v>
      </c>
      <c r="AU108" s="8">
        <v>1</v>
      </c>
      <c r="AV108" s="8">
        <v>1</v>
      </c>
      <c r="AW108" s="8">
        <v>1</v>
      </c>
      <c r="AX108" s="8">
        <v>1</v>
      </c>
      <c r="AY108" s="8">
        <v>1</v>
      </c>
      <c r="AZ108" s="8">
        <v>1</v>
      </c>
      <c r="BA108" s="8">
        <v>1</v>
      </c>
      <c r="BB108" s="8">
        <v>1</v>
      </c>
      <c r="BC108" s="8">
        <v>1</v>
      </c>
      <c r="BD108" s="8">
        <v>1</v>
      </c>
      <c r="BE108" s="8">
        <v>1</v>
      </c>
      <c r="BF108" s="8">
        <v>1</v>
      </c>
      <c r="BG108" s="8">
        <v>1</v>
      </c>
      <c r="BH108" s="8">
        <v>1</v>
      </c>
      <c r="BI108" s="8">
        <v>2</v>
      </c>
      <c r="BJ108" s="8">
        <v>2</v>
      </c>
      <c r="BK108" s="8">
        <v>2</v>
      </c>
      <c r="BL108" s="8">
        <v>2</v>
      </c>
      <c r="BM108" s="8">
        <v>2</v>
      </c>
    </row>
    <row r="109" spans="1:65" ht="15" customHeight="1" x14ac:dyDescent="0.2">
      <c r="A109" s="7" t="s">
        <v>115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>
        <v>1</v>
      </c>
      <c r="AQ109" s="8">
        <v>1</v>
      </c>
      <c r="AR109" s="8">
        <v>1</v>
      </c>
      <c r="AS109" s="8">
        <v>1</v>
      </c>
      <c r="AT109" s="8">
        <v>1</v>
      </c>
      <c r="AU109" s="8">
        <v>1</v>
      </c>
      <c r="AV109" s="8">
        <v>1</v>
      </c>
      <c r="AW109" s="8">
        <v>1</v>
      </c>
      <c r="AX109" s="8">
        <v>1</v>
      </c>
      <c r="AY109" s="8">
        <v>1</v>
      </c>
      <c r="AZ109" s="8">
        <v>1</v>
      </c>
      <c r="BA109" s="8">
        <v>1</v>
      </c>
      <c r="BB109" s="8">
        <v>1</v>
      </c>
      <c r="BC109" s="8">
        <v>1</v>
      </c>
      <c r="BD109" s="8">
        <v>1</v>
      </c>
      <c r="BE109" s="8">
        <v>1</v>
      </c>
      <c r="BF109" s="8">
        <v>1</v>
      </c>
      <c r="BG109" s="8">
        <v>1</v>
      </c>
      <c r="BH109" s="8">
        <v>1</v>
      </c>
      <c r="BI109" s="8">
        <v>2</v>
      </c>
      <c r="BJ109" s="8">
        <v>2</v>
      </c>
      <c r="BK109" s="8">
        <v>2</v>
      </c>
      <c r="BL109" s="8">
        <v>2</v>
      </c>
      <c r="BM109" s="8">
        <v>2</v>
      </c>
    </row>
    <row r="110" spans="1:65" ht="15" customHeight="1" x14ac:dyDescent="0.2">
      <c r="A110" s="7" t="s">
        <v>116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>
        <v>1</v>
      </c>
      <c r="AB110" s="8">
        <v>1</v>
      </c>
      <c r="AC110" s="8">
        <v>1</v>
      </c>
      <c r="AD110" s="8">
        <v>1</v>
      </c>
      <c r="AE110" s="8">
        <v>1</v>
      </c>
      <c r="AF110" s="8">
        <v>1</v>
      </c>
      <c r="AG110" s="8">
        <v>1</v>
      </c>
      <c r="AH110" s="8">
        <v>1</v>
      </c>
      <c r="AI110" s="8">
        <v>1</v>
      </c>
      <c r="AJ110" s="8">
        <v>1</v>
      </c>
      <c r="AK110" s="8">
        <v>1</v>
      </c>
      <c r="AL110" s="8">
        <v>1</v>
      </c>
      <c r="AM110" s="8">
        <v>1</v>
      </c>
      <c r="AN110" s="8">
        <v>1</v>
      </c>
      <c r="AO110" s="8">
        <v>1</v>
      </c>
      <c r="AP110" s="8">
        <v>1</v>
      </c>
      <c r="AQ110" s="8">
        <v>2</v>
      </c>
      <c r="AR110" s="8">
        <v>2</v>
      </c>
      <c r="AS110" s="8">
        <v>2</v>
      </c>
      <c r="AT110" s="8">
        <v>2</v>
      </c>
      <c r="AU110" s="8">
        <v>2</v>
      </c>
      <c r="AV110" s="8">
        <v>2</v>
      </c>
      <c r="AW110" s="8">
        <v>2</v>
      </c>
      <c r="AX110" s="8">
        <v>2</v>
      </c>
      <c r="AY110" s="8">
        <v>2</v>
      </c>
      <c r="AZ110" s="8">
        <v>2</v>
      </c>
      <c r="BA110" s="8">
        <v>2</v>
      </c>
      <c r="BB110" s="8">
        <v>2</v>
      </c>
      <c r="BC110" s="8">
        <v>2</v>
      </c>
      <c r="BD110" s="8">
        <v>2</v>
      </c>
      <c r="BE110" s="8">
        <v>2</v>
      </c>
      <c r="BF110" s="8">
        <v>2</v>
      </c>
      <c r="BG110" s="8">
        <v>2</v>
      </c>
      <c r="BH110" s="8">
        <v>2</v>
      </c>
      <c r="BI110" s="8">
        <v>3</v>
      </c>
      <c r="BJ110" s="8">
        <v>4</v>
      </c>
      <c r="BK110" s="8">
        <v>4</v>
      </c>
      <c r="BL110" s="8">
        <v>4</v>
      </c>
      <c r="BM110" s="8">
        <v>4</v>
      </c>
    </row>
    <row r="111" spans="1:65" ht="15" customHeight="1" x14ac:dyDescent="0.2">
      <c r="A111" s="7" t="s">
        <v>117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>
        <v>5</v>
      </c>
      <c r="AW111" s="8">
        <v>5</v>
      </c>
      <c r="AX111" s="8">
        <v>5</v>
      </c>
      <c r="AY111" s="8">
        <v>5</v>
      </c>
      <c r="AZ111" s="8">
        <v>5</v>
      </c>
      <c r="BA111" s="8">
        <v>5</v>
      </c>
      <c r="BB111" s="8">
        <v>5</v>
      </c>
      <c r="BC111" s="8">
        <v>5</v>
      </c>
      <c r="BD111" s="8">
        <v>5</v>
      </c>
      <c r="BE111" s="8">
        <v>5</v>
      </c>
      <c r="BF111" s="8">
        <v>1</v>
      </c>
      <c r="BG111" s="8">
        <v>20</v>
      </c>
      <c r="BH111" s="8">
        <v>21</v>
      </c>
      <c r="BI111" s="8">
        <v>21</v>
      </c>
      <c r="BJ111" s="8">
        <v>21</v>
      </c>
      <c r="BK111" s="8">
        <v>21</v>
      </c>
      <c r="BL111" s="8">
        <v>21</v>
      </c>
      <c r="BM111" s="8">
        <v>21</v>
      </c>
    </row>
    <row r="112" spans="1:65" ht="15" customHeight="1" x14ac:dyDescent="0.2">
      <c r="A112" s="7" t="s">
        <v>118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>
        <v>1</v>
      </c>
      <c r="AS112" s="8">
        <v>1</v>
      </c>
      <c r="AT112" s="8">
        <v>1</v>
      </c>
      <c r="AU112" s="8">
        <v>1</v>
      </c>
      <c r="AV112" s="8">
        <v>1</v>
      </c>
      <c r="AW112" s="8">
        <v>1</v>
      </c>
      <c r="AX112" s="8">
        <v>1</v>
      </c>
      <c r="AY112" s="8">
        <v>1</v>
      </c>
      <c r="AZ112" s="8">
        <v>1</v>
      </c>
      <c r="BA112" s="8">
        <v>1</v>
      </c>
      <c r="BB112" s="8">
        <v>1</v>
      </c>
      <c r="BC112" s="8">
        <v>1</v>
      </c>
      <c r="BD112" s="8">
        <v>1</v>
      </c>
      <c r="BE112" s="8">
        <v>1</v>
      </c>
      <c r="BF112" s="8">
        <v>1</v>
      </c>
      <c r="BG112" s="8">
        <v>1</v>
      </c>
      <c r="BH112" s="8">
        <v>1</v>
      </c>
      <c r="BI112" s="8">
        <v>2</v>
      </c>
      <c r="BJ112" s="8">
        <v>2</v>
      </c>
      <c r="BK112" s="8">
        <v>2</v>
      </c>
      <c r="BL112" s="8">
        <v>2</v>
      </c>
      <c r="BM112" s="8">
        <v>2</v>
      </c>
    </row>
    <row r="113" spans="1:65" ht="15" customHeight="1" x14ac:dyDescent="0.2">
      <c r="A113" s="7" t="s">
        <v>119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>
        <v>25</v>
      </c>
      <c r="AB113" s="8">
        <v>25</v>
      </c>
      <c r="AC113" s="8">
        <v>25</v>
      </c>
      <c r="AD113" s="8">
        <v>25</v>
      </c>
      <c r="AE113" s="8">
        <v>72</v>
      </c>
      <c r="AF113" s="8">
        <v>82</v>
      </c>
      <c r="AG113" s="8">
        <v>1258</v>
      </c>
      <c r="AH113" s="8">
        <v>1367</v>
      </c>
      <c r="AI113" s="8">
        <v>1449</v>
      </c>
      <c r="AJ113" s="8">
        <v>1449</v>
      </c>
      <c r="AK113" s="8">
        <v>1515</v>
      </c>
      <c r="AL113" s="8">
        <v>1562</v>
      </c>
      <c r="AM113" s="8">
        <v>1744</v>
      </c>
      <c r="AN113" s="8">
        <v>1878</v>
      </c>
      <c r="AO113" s="8">
        <v>1890</v>
      </c>
      <c r="AP113" s="8">
        <v>1981</v>
      </c>
      <c r="AQ113" s="8">
        <v>2042</v>
      </c>
      <c r="AR113" s="8">
        <v>2082</v>
      </c>
      <c r="AS113" s="8">
        <v>2166</v>
      </c>
      <c r="AT113" s="8">
        <v>2274</v>
      </c>
      <c r="AU113" s="8">
        <v>2308</v>
      </c>
      <c r="AV113" s="8">
        <v>2276</v>
      </c>
      <c r="AW113" s="8">
        <v>2298</v>
      </c>
      <c r="AX113" s="8">
        <v>2323</v>
      </c>
      <c r="AY113" s="8">
        <v>2343</v>
      </c>
      <c r="AZ113" s="8">
        <v>2408</v>
      </c>
      <c r="BA113" s="8">
        <v>2425</v>
      </c>
      <c r="BB113" s="8">
        <v>2411</v>
      </c>
      <c r="BC113" s="8">
        <v>2431</v>
      </c>
      <c r="BD113" s="8">
        <v>2457</v>
      </c>
      <c r="BE113" s="8">
        <v>2503</v>
      </c>
      <c r="BF113" s="8">
        <v>2554</v>
      </c>
      <c r="BG113" s="8">
        <v>2530</v>
      </c>
      <c r="BH113" s="8">
        <v>2560</v>
      </c>
      <c r="BI113" s="8">
        <v>2560</v>
      </c>
      <c r="BJ113" s="8">
        <v>2818</v>
      </c>
      <c r="BK113" s="8">
        <v>2848</v>
      </c>
      <c r="BL113" s="8">
        <v>2859</v>
      </c>
      <c r="BM113" s="8">
        <v>2882</v>
      </c>
    </row>
    <row r="114" spans="1:65" ht="15" customHeight="1" x14ac:dyDescent="0.2">
      <c r="A114" s="7" t="s">
        <v>120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>
        <v>1</v>
      </c>
      <c r="AV114" s="8">
        <v>1</v>
      </c>
      <c r="AW114" s="8">
        <v>1</v>
      </c>
      <c r="AX114" s="8">
        <v>1</v>
      </c>
      <c r="AY114" s="8">
        <v>1</v>
      </c>
      <c r="AZ114" s="8">
        <v>1</v>
      </c>
      <c r="BA114" s="8">
        <v>1</v>
      </c>
      <c r="BB114" s="8">
        <v>1</v>
      </c>
      <c r="BC114" s="8">
        <v>1</v>
      </c>
      <c r="BD114" s="8">
        <v>1</v>
      </c>
      <c r="BE114" s="8">
        <v>1</v>
      </c>
      <c r="BF114" s="8">
        <v>1</v>
      </c>
      <c r="BG114" s="8">
        <v>1</v>
      </c>
      <c r="BH114" s="8">
        <v>1</v>
      </c>
      <c r="BI114" s="8">
        <v>1</v>
      </c>
      <c r="BJ114" s="8">
        <v>1</v>
      </c>
      <c r="BK114" s="8">
        <v>1</v>
      </c>
      <c r="BL114" s="8">
        <v>1</v>
      </c>
      <c r="BM114" s="8">
        <v>1</v>
      </c>
    </row>
    <row r="115" spans="1:65" ht="15" customHeight="1" x14ac:dyDescent="0.2">
      <c r="A115" s="7" t="s">
        <v>121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>
        <v>1</v>
      </c>
      <c r="AX115" s="8">
        <v>1</v>
      </c>
      <c r="AY115" s="8">
        <v>1</v>
      </c>
      <c r="AZ115" s="8">
        <v>1</v>
      </c>
      <c r="BA115" s="8">
        <v>1</v>
      </c>
      <c r="BB115" s="8">
        <v>1</v>
      </c>
      <c r="BC115" s="8">
        <v>1</v>
      </c>
      <c r="BD115" s="8">
        <v>1</v>
      </c>
      <c r="BE115" s="8">
        <v>1</v>
      </c>
      <c r="BF115" s="8">
        <v>1</v>
      </c>
      <c r="BG115" s="8">
        <v>1</v>
      </c>
      <c r="BH115" s="8">
        <v>2</v>
      </c>
      <c r="BI115" s="8">
        <v>2</v>
      </c>
      <c r="BJ115" s="8">
        <v>2</v>
      </c>
      <c r="BK115" s="8">
        <v>2</v>
      </c>
      <c r="BL115" s="8">
        <v>2</v>
      </c>
      <c r="BM115" s="8">
        <v>2</v>
      </c>
    </row>
    <row r="116" spans="1:65" ht="15" customHeight="1" x14ac:dyDescent="0.2">
      <c r="A116" s="7" t="s">
        <v>122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>
        <v>1</v>
      </c>
      <c r="AW116" s="8">
        <v>1</v>
      </c>
      <c r="AX116" s="8">
        <v>1</v>
      </c>
      <c r="AY116" s="8">
        <v>1</v>
      </c>
      <c r="AZ116" s="8">
        <v>1</v>
      </c>
      <c r="BA116" s="8">
        <v>1</v>
      </c>
      <c r="BB116" s="8">
        <v>1</v>
      </c>
      <c r="BC116" s="8">
        <v>1</v>
      </c>
      <c r="BD116" s="8">
        <v>1</v>
      </c>
      <c r="BE116" s="8">
        <v>1</v>
      </c>
      <c r="BF116" s="8">
        <v>1</v>
      </c>
      <c r="BG116" s="8">
        <v>1</v>
      </c>
      <c r="BH116" s="8">
        <v>2</v>
      </c>
      <c r="BI116" s="8">
        <v>2</v>
      </c>
      <c r="BJ116" s="8">
        <v>2</v>
      </c>
      <c r="BK116" s="8">
        <v>2</v>
      </c>
      <c r="BL116" s="8">
        <v>2</v>
      </c>
      <c r="BM116" s="8">
        <v>2</v>
      </c>
    </row>
    <row r="117" spans="1:65" ht="15" customHeight="1" x14ac:dyDescent="0.2">
      <c r="A117" s="7" t="s">
        <v>123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>
        <v>1</v>
      </c>
      <c r="AX117" s="8">
        <v>1</v>
      </c>
      <c r="AY117" s="8">
        <v>1</v>
      </c>
      <c r="AZ117" s="8">
        <v>1</v>
      </c>
      <c r="BA117" s="8">
        <v>1</v>
      </c>
      <c r="BB117" s="8">
        <v>1</v>
      </c>
      <c r="BC117" s="8">
        <v>1</v>
      </c>
      <c r="BD117" s="8">
        <v>1</v>
      </c>
      <c r="BE117" s="8">
        <v>1</v>
      </c>
      <c r="BF117" s="8">
        <v>1</v>
      </c>
      <c r="BG117" s="8">
        <v>1</v>
      </c>
      <c r="BH117" s="8">
        <v>2</v>
      </c>
      <c r="BI117" s="8">
        <v>2</v>
      </c>
      <c r="BJ117" s="8">
        <v>2</v>
      </c>
      <c r="BK117" s="8">
        <v>2</v>
      </c>
      <c r="BL117" s="8">
        <v>2</v>
      </c>
      <c r="BM117" s="8">
        <v>2</v>
      </c>
    </row>
    <row r="118" spans="1:65" ht="15" customHeight="1" x14ac:dyDescent="0.2">
      <c r="A118" s="7" t="s">
        <v>124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>
        <v>1</v>
      </c>
      <c r="AW118" s="8">
        <v>1</v>
      </c>
      <c r="AX118" s="8">
        <v>1</v>
      </c>
      <c r="AY118" s="8">
        <v>1</v>
      </c>
      <c r="AZ118" s="8">
        <v>1</v>
      </c>
      <c r="BA118" s="8">
        <v>1</v>
      </c>
      <c r="BB118" s="8">
        <v>1</v>
      </c>
      <c r="BC118" s="8">
        <v>1</v>
      </c>
      <c r="BD118" s="8">
        <v>1</v>
      </c>
      <c r="BE118" s="8">
        <v>1</v>
      </c>
      <c r="BF118" s="8">
        <v>1</v>
      </c>
      <c r="BG118" s="8">
        <v>9</v>
      </c>
      <c r="BH118" s="8">
        <v>10</v>
      </c>
      <c r="BI118" s="8">
        <v>10</v>
      </c>
      <c r="BJ118" s="8">
        <v>10</v>
      </c>
      <c r="BK118" s="8">
        <v>10</v>
      </c>
      <c r="BL118" s="8">
        <v>10</v>
      </c>
      <c r="BM118" s="8">
        <v>10</v>
      </c>
    </row>
    <row r="119" spans="1:65" ht="15" customHeight="1" x14ac:dyDescent="0.2">
      <c r="A119" s="7" t="s">
        <v>125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>
        <v>1</v>
      </c>
      <c r="AL119" s="8">
        <v>1</v>
      </c>
      <c r="AM119" s="8">
        <v>1</v>
      </c>
      <c r="AN119" s="8">
        <v>1</v>
      </c>
      <c r="AO119" s="8">
        <v>1</v>
      </c>
      <c r="AP119" s="8">
        <v>1</v>
      </c>
      <c r="AQ119" s="8">
        <v>3</v>
      </c>
      <c r="AR119" s="8">
        <v>3</v>
      </c>
      <c r="AS119" s="8">
        <v>3</v>
      </c>
      <c r="AT119" s="8">
        <v>3</v>
      </c>
      <c r="AU119" s="8">
        <v>3</v>
      </c>
      <c r="AV119" s="8">
        <v>3</v>
      </c>
      <c r="AW119" s="8">
        <v>3</v>
      </c>
      <c r="AX119" s="8">
        <v>3</v>
      </c>
      <c r="AY119" s="8">
        <v>3</v>
      </c>
      <c r="AZ119" s="8">
        <v>3</v>
      </c>
      <c r="BA119" s="8">
        <v>3</v>
      </c>
      <c r="BB119" s="8">
        <v>3</v>
      </c>
      <c r="BC119" s="8">
        <v>3</v>
      </c>
      <c r="BD119" s="8">
        <v>3</v>
      </c>
      <c r="BE119" s="8">
        <v>3</v>
      </c>
      <c r="BF119" s="8">
        <v>3</v>
      </c>
      <c r="BG119" s="8">
        <v>3</v>
      </c>
      <c r="BH119" s="8">
        <v>4</v>
      </c>
      <c r="BI119" s="8">
        <v>4</v>
      </c>
      <c r="BJ119" s="8">
        <v>4</v>
      </c>
      <c r="BK119" s="8">
        <v>4</v>
      </c>
      <c r="BL119" s="8">
        <v>4</v>
      </c>
      <c r="BM119" s="8">
        <v>4</v>
      </c>
    </row>
    <row r="120" spans="1:65" ht="15" customHeight="1" x14ac:dyDescent="0.2">
      <c r="A120" s="7" t="s">
        <v>126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>
        <v>1</v>
      </c>
      <c r="AD120" s="8">
        <v>1</v>
      </c>
      <c r="AE120" s="8">
        <v>1</v>
      </c>
      <c r="AF120" s="8">
        <v>18</v>
      </c>
      <c r="AG120" s="8">
        <v>93</v>
      </c>
      <c r="AH120" s="8">
        <v>6426</v>
      </c>
      <c r="AI120" s="8">
        <v>6426</v>
      </c>
      <c r="AJ120" s="8">
        <v>6426</v>
      </c>
      <c r="AK120" s="8">
        <v>11947</v>
      </c>
      <c r="AL120" s="8">
        <v>21374</v>
      </c>
      <c r="AM120" s="8">
        <v>23153</v>
      </c>
      <c r="AN120" s="8">
        <v>23953</v>
      </c>
      <c r="AO120" s="8">
        <v>24453</v>
      </c>
      <c r="AP120" s="8">
        <v>24967</v>
      </c>
      <c r="AQ120" s="8">
        <v>25395</v>
      </c>
      <c r="AR120" s="8">
        <v>25795</v>
      </c>
      <c r="AS120" s="8">
        <v>26154</v>
      </c>
      <c r="AT120" s="8">
        <v>26511</v>
      </c>
      <c r="AU120" s="8">
        <v>26832</v>
      </c>
      <c r="AV120" s="8">
        <v>27088</v>
      </c>
      <c r="AW120" s="8">
        <v>26709</v>
      </c>
      <c r="AX120" s="8">
        <v>26669</v>
      </c>
      <c r="AY120" s="8">
        <v>25693</v>
      </c>
      <c r="AZ120" s="8">
        <v>25724</v>
      </c>
      <c r="BA120" s="8">
        <v>25900</v>
      </c>
      <c r="BB120" s="8">
        <v>26017</v>
      </c>
      <c r="BC120" s="8">
        <v>26154</v>
      </c>
      <c r="BD120" s="8">
        <v>26311</v>
      </c>
      <c r="BE120" s="8">
        <v>26422</v>
      </c>
      <c r="BF120" s="8">
        <v>26494</v>
      </c>
      <c r="BG120" s="8">
        <v>26633</v>
      </c>
      <c r="BH120" s="8">
        <v>26768</v>
      </c>
      <c r="BI120" s="8">
        <v>26396</v>
      </c>
      <c r="BJ120" s="8">
        <v>26474</v>
      </c>
      <c r="BK120" s="8">
        <v>26449</v>
      </c>
      <c r="BL120" s="8">
        <v>27227</v>
      </c>
      <c r="BM120" s="8">
        <v>27770</v>
      </c>
    </row>
    <row r="121" spans="1:65" ht="15" customHeight="1" x14ac:dyDescent="0.2">
      <c r="A121" s="7" t="s">
        <v>127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>
        <v>1</v>
      </c>
      <c r="AP121" s="8">
        <v>1</v>
      </c>
      <c r="AQ121" s="8">
        <v>1</v>
      </c>
      <c r="AR121" s="8">
        <v>1</v>
      </c>
      <c r="AS121" s="8">
        <v>1</v>
      </c>
      <c r="AT121" s="8">
        <v>1</v>
      </c>
      <c r="AU121" s="8">
        <v>1</v>
      </c>
      <c r="AV121" s="8">
        <v>1</v>
      </c>
      <c r="AW121" s="8">
        <v>1</v>
      </c>
      <c r="AX121" s="8">
        <v>1</v>
      </c>
      <c r="AY121" s="8">
        <v>1</v>
      </c>
      <c r="AZ121" s="8">
        <v>1</v>
      </c>
      <c r="BA121" s="8">
        <v>1</v>
      </c>
      <c r="BB121" s="8">
        <v>1</v>
      </c>
      <c r="BC121" s="8">
        <v>3</v>
      </c>
      <c r="BD121" s="8">
        <v>3</v>
      </c>
      <c r="BE121" s="8">
        <v>3</v>
      </c>
      <c r="BF121" s="8">
        <v>3</v>
      </c>
      <c r="BG121" s="8">
        <v>3</v>
      </c>
      <c r="BH121" s="8">
        <v>4</v>
      </c>
      <c r="BI121" s="8">
        <v>4</v>
      </c>
      <c r="BJ121" s="8">
        <v>4</v>
      </c>
      <c r="BK121" s="8">
        <v>4</v>
      </c>
      <c r="BL121" s="8">
        <v>4</v>
      </c>
      <c r="BM121" s="8">
        <v>4</v>
      </c>
    </row>
    <row r="122" spans="1:65" ht="15" customHeight="1" x14ac:dyDescent="0.2">
      <c r="A122" s="7" t="s">
        <v>128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>
        <v>1</v>
      </c>
      <c r="AC122" s="8">
        <v>1</v>
      </c>
      <c r="AD122" s="8">
        <v>1</v>
      </c>
      <c r="AE122" s="8">
        <v>1</v>
      </c>
      <c r="AF122" s="8">
        <v>1</v>
      </c>
      <c r="AG122" s="8">
        <v>1</v>
      </c>
      <c r="AH122" s="8">
        <v>1</v>
      </c>
      <c r="AI122" s="8">
        <v>1</v>
      </c>
      <c r="AJ122" s="8">
        <v>1</v>
      </c>
      <c r="AK122" s="8">
        <v>1</v>
      </c>
      <c r="AL122" s="8">
        <v>1</v>
      </c>
      <c r="AM122" s="8">
        <v>1</v>
      </c>
      <c r="AN122" s="8">
        <v>1</v>
      </c>
      <c r="AO122" s="8">
        <v>0</v>
      </c>
      <c r="AP122" s="8">
        <v>1</v>
      </c>
      <c r="AQ122" s="8">
        <v>1</v>
      </c>
      <c r="AR122" s="8">
        <v>1</v>
      </c>
      <c r="AS122" s="8">
        <v>1</v>
      </c>
      <c r="AT122" s="8">
        <v>1</v>
      </c>
      <c r="AU122" s="8">
        <v>1</v>
      </c>
      <c r="AV122" s="8">
        <v>1</v>
      </c>
      <c r="AW122" s="8">
        <v>1</v>
      </c>
      <c r="AX122" s="8">
        <v>1</v>
      </c>
      <c r="AY122" s="8">
        <v>1</v>
      </c>
      <c r="AZ122" s="8">
        <v>1</v>
      </c>
      <c r="BA122" s="8">
        <v>1</v>
      </c>
      <c r="BB122" s="8">
        <v>1</v>
      </c>
      <c r="BC122" s="8">
        <v>1</v>
      </c>
      <c r="BD122" s="8">
        <v>1</v>
      </c>
      <c r="BE122" s="8">
        <v>1</v>
      </c>
      <c r="BF122" s="8">
        <v>1</v>
      </c>
      <c r="BG122" s="8">
        <v>1</v>
      </c>
      <c r="BH122" s="8">
        <v>1</v>
      </c>
      <c r="BI122" s="8">
        <v>1</v>
      </c>
      <c r="BJ122" s="8">
        <v>1</v>
      </c>
      <c r="BK122" s="8">
        <v>1</v>
      </c>
      <c r="BL122" s="8">
        <v>1</v>
      </c>
      <c r="BM122" s="8">
        <v>1</v>
      </c>
    </row>
    <row r="123" spans="1:65" ht="15" customHeight="1" x14ac:dyDescent="0.2">
      <c r="A123" s="7" t="s">
        <v>129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>
        <v>1</v>
      </c>
      <c r="AS123" s="8">
        <v>1</v>
      </c>
      <c r="AT123" s="8">
        <v>1</v>
      </c>
      <c r="AU123" s="8">
        <v>1</v>
      </c>
      <c r="AV123" s="8">
        <v>1</v>
      </c>
      <c r="AW123" s="8">
        <v>1</v>
      </c>
      <c r="AX123" s="8">
        <v>1</v>
      </c>
      <c r="AY123" s="8">
        <v>1</v>
      </c>
      <c r="AZ123" s="8">
        <v>1</v>
      </c>
      <c r="BA123" s="8">
        <v>1</v>
      </c>
      <c r="BB123" s="8">
        <v>1</v>
      </c>
      <c r="BC123" s="8">
        <v>1</v>
      </c>
      <c r="BD123" s="8">
        <v>1</v>
      </c>
      <c r="BE123" s="8">
        <v>1</v>
      </c>
      <c r="BF123" s="8">
        <v>1</v>
      </c>
      <c r="BG123" s="8">
        <v>1</v>
      </c>
      <c r="BH123" s="8">
        <v>1</v>
      </c>
      <c r="BI123" s="8">
        <v>1</v>
      </c>
      <c r="BJ123" s="8">
        <v>1</v>
      </c>
      <c r="BK123" s="8">
        <v>1</v>
      </c>
      <c r="BL123" s="8">
        <v>1</v>
      </c>
      <c r="BM123" s="8">
        <v>1</v>
      </c>
    </row>
    <row r="124" spans="1:65" ht="15" customHeight="1" x14ac:dyDescent="0.2">
      <c r="A124" s="7" t="s">
        <v>130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>
        <v>12</v>
      </c>
      <c r="AV124" s="8">
        <v>4</v>
      </c>
      <c r="AW124" s="8">
        <v>4</v>
      </c>
      <c r="AX124" s="8">
        <v>4</v>
      </c>
      <c r="AY124" s="8">
        <v>4</v>
      </c>
      <c r="AZ124" s="8">
        <v>4</v>
      </c>
      <c r="BA124" s="8">
        <v>4</v>
      </c>
      <c r="BB124" s="8">
        <v>4</v>
      </c>
      <c r="BC124" s="8">
        <v>4</v>
      </c>
      <c r="BD124" s="8">
        <v>5</v>
      </c>
      <c r="BE124" s="8">
        <v>5</v>
      </c>
      <c r="BF124" s="8">
        <v>5</v>
      </c>
      <c r="BG124" s="8">
        <v>5</v>
      </c>
      <c r="BH124" s="8">
        <v>6</v>
      </c>
      <c r="BI124" s="8">
        <v>6</v>
      </c>
      <c r="BJ124" s="8">
        <v>6</v>
      </c>
      <c r="BK124" s="8">
        <v>6</v>
      </c>
      <c r="BL124" s="8">
        <v>6</v>
      </c>
      <c r="BM124" s="8">
        <v>6</v>
      </c>
    </row>
    <row r="125" spans="1:65" ht="15" customHeight="1" x14ac:dyDescent="0.2">
      <c r="A125" s="7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>
        <v>1</v>
      </c>
      <c r="BA125" s="8">
        <v>1</v>
      </c>
      <c r="BB125" s="8">
        <v>1</v>
      </c>
      <c r="BC125" s="8">
        <v>1</v>
      </c>
      <c r="BD125" s="8">
        <v>1</v>
      </c>
      <c r="BE125" s="8">
        <v>1</v>
      </c>
      <c r="BF125" s="8">
        <v>1</v>
      </c>
      <c r="BG125" s="8">
        <v>1</v>
      </c>
      <c r="BH125" s="8">
        <v>2</v>
      </c>
      <c r="BI125" s="8">
        <v>2</v>
      </c>
      <c r="BJ125" s="8">
        <v>2</v>
      </c>
      <c r="BK125" s="8">
        <v>2</v>
      </c>
      <c r="BL125" s="8">
        <v>2</v>
      </c>
      <c r="BM125" s="8">
        <v>2</v>
      </c>
    </row>
    <row r="126" spans="1:65" ht="15" customHeight="1" x14ac:dyDescent="0.2">
      <c r="A126" s="7" t="s">
        <v>132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>
        <v>50</v>
      </c>
      <c r="AF126" s="8">
        <v>1</v>
      </c>
      <c r="AG126" s="8">
        <v>1</v>
      </c>
      <c r="AH126" s="8">
        <v>1647</v>
      </c>
      <c r="AI126" s="8">
        <v>2108</v>
      </c>
      <c r="AJ126" s="8">
        <v>2247</v>
      </c>
      <c r="AK126" s="8">
        <v>2358</v>
      </c>
      <c r="AL126" s="8">
        <v>2494</v>
      </c>
      <c r="AM126" s="8">
        <v>2623</v>
      </c>
      <c r="AN126" s="8">
        <v>2718</v>
      </c>
      <c r="AO126" s="8">
        <v>2815</v>
      </c>
      <c r="AP126" s="8">
        <v>2925</v>
      </c>
      <c r="AQ126" s="8">
        <v>3008</v>
      </c>
      <c r="AR126" s="8">
        <v>3113</v>
      </c>
      <c r="AS126" s="8">
        <v>3191</v>
      </c>
      <c r="AT126" s="8">
        <v>3402</v>
      </c>
      <c r="AU126" s="8">
        <v>3461</v>
      </c>
      <c r="AV126" s="8">
        <v>3504</v>
      </c>
      <c r="AW126" s="8">
        <v>3132</v>
      </c>
      <c r="AX126" s="8">
        <v>3174</v>
      </c>
      <c r="AY126" s="8">
        <v>3214</v>
      </c>
      <c r="AZ126" s="8">
        <v>3218</v>
      </c>
      <c r="BA126" s="8">
        <v>3252</v>
      </c>
      <c r="BB126" s="8">
        <v>3357</v>
      </c>
      <c r="BC126" s="8">
        <v>3386</v>
      </c>
      <c r="BD126" s="8">
        <v>3439</v>
      </c>
      <c r="BE126" s="8">
        <v>3499</v>
      </c>
      <c r="BF126" s="8">
        <v>3601</v>
      </c>
      <c r="BG126" s="8">
        <v>3655</v>
      </c>
      <c r="BH126" s="8">
        <v>3708</v>
      </c>
      <c r="BI126" s="8">
        <v>3550</v>
      </c>
      <c r="BJ126" s="8">
        <v>3603</v>
      </c>
      <c r="BK126" s="8">
        <v>3677</v>
      </c>
      <c r="BL126" s="8">
        <v>3745</v>
      </c>
      <c r="BM126" s="8">
        <v>3732</v>
      </c>
    </row>
    <row r="127" spans="1:65" ht="15" customHeight="1" x14ac:dyDescent="0.2">
      <c r="A127" s="7" t="s">
        <v>133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>
        <v>2</v>
      </c>
      <c r="AK127" s="8">
        <v>2</v>
      </c>
      <c r="AL127" s="8">
        <v>2</v>
      </c>
      <c r="AM127" s="8">
        <v>2</v>
      </c>
      <c r="AN127" s="8">
        <v>2</v>
      </c>
      <c r="AO127" s="8">
        <v>0</v>
      </c>
      <c r="AP127" s="8">
        <v>2</v>
      </c>
      <c r="AQ127" s="8">
        <v>2</v>
      </c>
      <c r="AR127" s="8">
        <v>2</v>
      </c>
      <c r="AS127" s="8">
        <v>2</v>
      </c>
      <c r="AT127" s="8">
        <v>2</v>
      </c>
      <c r="AU127" s="8">
        <v>2</v>
      </c>
      <c r="AV127" s="8">
        <v>2</v>
      </c>
      <c r="AW127" s="8">
        <v>2</v>
      </c>
      <c r="AX127" s="8">
        <v>2</v>
      </c>
      <c r="AY127" s="8">
        <v>2</v>
      </c>
      <c r="AZ127" s="8">
        <v>2</v>
      </c>
      <c r="BA127" s="8">
        <v>2</v>
      </c>
      <c r="BB127" s="8">
        <v>2</v>
      </c>
      <c r="BC127" s="8">
        <v>2</v>
      </c>
      <c r="BD127" s="8">
        <v>2</v>
      </c>
      <c r="BE127" s="8">
        <v>2</v>
      </c>
      <c r="BF127" s="8">
        <v>2</v>
      </c>
      <c r="BG127" s="8">
        <v>2</v>
      </c>
      <c r="BH127" s="8">
        <v>2</v>
      </c>
      <c r="BI127" s="8">
        <v>2</v>
      </c>
      <c r="BJ127" s="8">
        <v>2</v>
      </c>
      <c r="BK127" s="8">
        <v>2</v>
      </c>
      <c r="BL127" s="8">
        <v>3</v>
      </c>
      <c r="BM127" s="8">
        <v>3</v>
      </c>
    </row>
    <row r="128" spans="1:65" ht="15" customHeight="1" x14ac:dyDescent="0.2">
      <c r="A128" s="7" t="s">
        <v>134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>
        <v>5</v>
      </c>
      <c r="AO128" s="8">
        <v>5</v>
      </c>
      <c r="AP128" s="8">
        <v>1</v>
      </c>
      <c r="AQ128" s="8">
        <v>1</v>
      </c>
      <c r="AR128" s="8">
        <v>1</v>
      </c>
      <c r="AS128" s="8">
        <v>1</v>
      </c>
      <c r="AT128" s="8">
        <v>1</v>
      </c>
      <c r="AU128" s="8">
        <v>1</v>
      </c>
      <c r="AV128" s="8">
        <v>1</v>
      </c>
      <c r="AW128" s="8">
        <v>1</v>
      </c>
      <c r="AX128" s="8">
        <v>1</v>
      </c>
      <c r="AY128" s="8">
        <v>1</v>
      </c>
      <c r="AZ128" s="8">
        <v>1</v>
      </c>
      <c r="BA128" s="8">
        <v>1</v>
      </c>
      <c r="BB128" s="8">
        <v>1</v>
      </c>
      <c r="BC128" s="8">
        <v>1</v>
      </c>
      <c r="BD128" s="8">
        <v>1</v>
      </c>
      <c r="BE128" s="8">
        <v>1</v>
      </c>
      <c r="BF128" s="8">
        <v>1</v>
      </c>
      <c r="BG128" s="8">
        <v>1</v>
      </c>
      <c r="BH128" s="8">
        <v>2</v>
      </c>
      <c r="BI128" s="8">
        <v>2</v>
      </c>
      <c r="BJ128" s="8">
        <v>3</v>
      </c>
      <c r="BK128" s="8">
        <v>3</v>
      </c>
      <c r="BL128" s="8">
        <v>3</v>
      </c>
      <c r="BM128" s="8">
        <v>3</v>
      </c>
    </row>
    <row r="129" spans="1:65" ht="15" customHeight="1" x14ac:dyDescent="0.2">
      <c r="A129" s="7" t="s">
        <v>135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>
        <v>2</v>
      </c>
      <c r="AD129" s="8">
        <v>2</v>
      </c>
      <c r="AE129" s="8">
        <v>35</v>
      </c>
      <c r="AF129" s="8">
        <v>35</v>
      </c>
      <c r="AG129" s="8">
        <v>8</v>
      </c>
      <c r="AH129" s="8">
        <v>8</v>
      </c>
      <c r="AI129" s="8">
        <v>8</v>
      </c>
      <c r="AJ129" s="8">
        <v>8</v>
      </c>
      <c r="AK129" s="8">
        <v>9</v>
      </c>
      <c r="AL129" s="8">
        <v>13</v>
      </c>
      <c r="AM129" s="8">
        <v>20</v>
      </c>
      <c r="AN129" s="8">
        <v>39</v>
      </c>
      <c r="AO129" s="8">
        <v>54</v>
      </c>
      <c r="AP129" s="8">
        <v>75</v>
      </c>
      <c r="AQ129" s="8">
        <v>97</v>
      </c>
      <c r="AR129" s="8">
        <v>116</v>
      </c>
      <c r="AS129" s="8">
        <v>147</v>
      </c>
      <c r="AT129" s="8">
        <v>169</v>
      </c>
      <c r="AU129" s="8">
        <v>200</v>
      </c>
      <c r="AV129" s="8">
        <v>213</v>
      </c>
      <c r="AW129" s="8">
        <v>230</v>
      </c>
      <c r="AX129" s="8">
        <v>251</v>
      </c>
      <c r="AY129" s="8">
        <v>260</v>
      </c>
      <c r="AZ129" s="8">
        <v>275</v>
      </c>
      <c r="BA129" s="8">
        <v>308</v>
      </c>
      <c r="BB129" s="8">
        <v>310</v>
      </c>
      <c r="BC129" s="8">
        <v>315</v>
      </c>
      <c r="BD129" s="8">
        <v>338</v>
      </c>
      <c r="BE129" s="8">
        <v>358</v>
      </c>
      <c r="BF129" s="8">
        <v>379</v>
      </c>
      <c r="BG129" s="8">
        <v>406</v>
      </c>
      <c r="BH129" s="8">
        <v>455</v>
      </c>
      <c r="BI129" s="8">
        <v>455</v>
      </c>
      <c r="BJ129" s="8">
        <v>515</v>
      </c>
      <c r="BK129" s="8">
        <v>542</v>
      </c>
      <c r="BL129" s="8">
        <v>565</v>
      </c>
      <c r="BM129" s="8">
        <v>575</v>
      </c>
    </row>
    <row r="130" spans="1:65" ht="15" customHeight="1" x14ac:dyDescent="0.2">
      <c r="A130" s="7" t="s">
        <v>136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>
        <v>14</v>
      </c>
      <c r="BG130" s="8">
        <v>14</v>
      </c>
      <c r="BH130" s="8">
        <v>2</v>
      </c>
      <c r="BI130" s="8">
        <v>2</v>
      </c>
      <c r="BJ130" s="8">
        <v>2</v>
      </c>
      <c r="BK130" s="8">
        <v>2</v>
      </c>
      <c r="BL130" s="8">
        <v>2</v>
      </c>
      <c r="BM130" s="8">
        <v>2</v>
      </c>
    </row>
    <row r="131" spans="1:65" ht="15" customHeight="1" x14ac:dyDescent="0.2">
      <c r="A131" s="7" t="s">
        <v>137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>
        <v>1</v>
      </c>
      <c r="AN131" s="8">
        <v>1</v>
      </c>
      <c r="AO131" s="8">
        <v>1</v>
      </c>
      <c r="AP131" s="8">
        <v>1</v>
      </c>
      <c r="AQ131" s="8">
        <v>1</v>
      </c>
      <c r="AR131" s="8">
        <v>1</v>
      </c>
      <c r="AS131" s="8">
        <v>1</v>
      </c>
      <c r="AT131" s="8">
        <v>2</v>
      </c>
      <c r="AU131" s="8">
        <v>2</v>
      </c>
      <c r="AV131" s="8">
        <v>2</v>
      </c>
      <c r="AW131" s="8">
        <v>2</v>
      </c>
      <c r="AX131" s="8">
        <v>2</v>
      </c>
      <c r="AY131" s="8">
        <v>2</v>
      </c>
      <c r="AZ131" s="8">
        <v>2</v>
      </c>
      <c r="BA131" s="8">
        <v>2</v>
      </c>
      <c r="BB131" s="8">
        <v>2</v>
      </c>
      <c r="BC131" s="8">
        <v>2</v>
      </c>
      <c r="BD131" s="8">
        <v>2</v>
      </c>
      <c r="BE131" s="8">
        <v>2</v>
      </c>
      <c r="BF131" s="8">
        <v>2</v>
      </c>
      <c r="BG131" s="8">
        <v>2</v>
      </c>
      <c r="BH131" s="8">
        <v>3</v>
      </c>
      <c r="BI131" s="8">
        <v>3</v>
      </c>
      <c r="BJ131" s="8">
        <v>3</v>
      </c>
      <c r="BK131" s="8">
        <v>3</v>
      </c>
      <c r="BL131" s="8">
        <v>3</v>
      </c>
      <c r="BM131" s="8">
        <v>3</v>
      </c>
    </row>
    <row r="132" spans="1:65" ht="15" customHeight="1" x14ac:dyDescent="0.2">
      <c r="A132" s="7" t="s">
        <v>138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>
        <v>0</v>
      </c>
      <c r="U132" s="8">
        <v>1</v>
      </c>
      <c r="V132" s="8">
        <v>1</v>
      </c>
      <c r="W132" s="8">
        <v>1161</v>
      </c>
      <c r="X132" s="8">
        <v>1285</v>
      </c>
      <c r="Y132" s="8">
        <v>1384</v>
      </c>
      <c r="Z132" s="8">
        <v>1567</v>
      </c>
      <c r="AA132" s="8">
        <v>1672</v>
      </c>
      <c r="AB132" s="8">
        <v>1730</v>
      </c>
      <c r="AC132" s="8">
        <v>1805</v>
      </c>
      <c r="AD132" s="8">
        <v>1936</v>
      </c>
      <c r="AE132" s="8">
        <v>1999</v>
      </c>
      <c r="AF132" s="8">
        <v>2072</v>
      </c>
      <c r="AG132" s="8">
        <v>2119</v>
      </c>
      <c r="AH132" s="8">
        <v>2162</v>
      </c>
      <c r="AI132" s="8">
        <v>2206</v>
      </c>
      <c r="AJ132" s="8">
        <v>2223</v>
      </c>
      <c r="AK132" s="8">
        <v>2248</v>
      </c>
      <c r="AL132" s="8">
        <v>2303</v>
      </c>
      <c r="AM132" s="8">
        <v>3600</v>
      </c>
      <c r="AN132" s="8">
        <v>4951</v>
      </c>
      <c r="AO132" s="8">
        <v>5399</v>
      </c>
      <c r="AP132" s="8">
        <v>5636</v>
      </c>
      <c r="AQ132" s="8">
        <v>6089</v>
      </c>
      <c r="AR132" s="8">
        <v>6502</v>
      </c>
      <c r="AS132" s="8">
        <v>6713</v>
      </c>
      <c r="AT132" s="8">
        <v>6851</v>
      </c>
      <c r="AU132" s="8">
        <v>6957</v>
      </c>
      <c r="AV132" s="8">
        <v>6646</v>
      </c>
      <c r="AW132" s="8">
        <v>6657</v>
      </c>
      <c r="AX132" s="8">
        <v>6648</v>
      </c>
      <c r="AY132" s="8">
        <v>6642</v>
      </c>
      <c r="AZ132" s="8">
        <v>5770</v>
      </c>
      <c r="BA132" s="8">
        <v>4644</v>
      </c>
      <c r="BB132" s="8">
        <v>2900</v>
      </c>
      <c r="BC132" s="8">
        <v>3035</v>
      </c>
      <c r="BD132" s="8">
        <v>2678</v>
      </c>
      <c r="BE132" s="8">
        <v>2323</v>
      </c>
      <c r="BF132" s="8">
        <v>2191</v>
      </c>
      <c r="BG132" s="8">
        <v>2123</v>
      </c>
      <c r="BH132" s="8">
        <v>2100</v>
      </c>
      <c r="BI132" s="8">
        <v>2138</v>
      </c>
      <c r="BJ132" s="8">
        <v>2145</v>
      </c>
      <c r="BK132" s="8">
        <v>2180</v>
      </c>
      <c r="BL132" s="8">
        <v>2219</v>
      </c>
      <c r="BM132" s="8">
        <v>2225</v>
      </c>
    </row>
    <row r="133" spans="1:65" ht="15" customHeight="1" x14ac:dyDescent="0.2">
      <c r="A133" s="7" t="s">
        <v>139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>
        <v>1</v>
      </c>
      <c r="X133" s="8">
        <v>19</v>
      </c>
      <c r="Y133" s="8">
        <v>19</v>
      </c>
      <c r="Z133" s="8">
        <v>19</v>
      </c>
      <c r="AA133" s="8">
        <v>307</v>
      </c>
      <c r="AB133" s="8">
        <v>437</v>
      </c>
      <c r="AC133" s="8">
        <v>516</v>
      </c>
      <c r="AD133" s="8">
        <v>601</v>
      </c>
      <c r="AE133" s="8">
        <v>671</v>
      </c>
      <c r="AF133" s="8">
        <v>747</v>
      </c>
      <c r="AG133" s="8">
        <v>802</v>
      </c>
      <c r="AH133" s="8">
        <v>877</v>
      </c>
      <c r="AI133" s="8">
        <v>933</v>
      </c>
      <c r="AJ133" s="8">
        <v>991</v>
      </c>
      <c r="AK133" s="8">
        <v>1042</v>
      </c>
      <c r="AL133" s="8">
        <v>1093</v>
      </c>
      <c r="AM133" s="8">
        <v>1138</v>
      </c>
      <c r="AN133" s="8">
        <v>1173</v>
      </c>
      <c r="AO133" s="8">
        <v>1216</v>
      </c>
      <c r="AP133" s="8">
        <v>1168</v>
      </c>
      <c r="AQ133" s="8">
        <v>1183</v>
      </c>
      <c r="AR133" s="8">
        <v>1187</v>
      </c>
      <c r="AS133" s="8">
        <v>1193</v>
      </c>
      <c r="AT133" s="8">
        <v>1272</v>
      </c>
      <c r="AU133" s="8">
        <v>1280</v>
      </c>
      <c r="AV133" s="8">
        <v>1280</v>
      </c>
      <c r="AW133" s="8">
        <v>1302</v>
      </c>
      <c r="AX133" s="8">
        <v>1343</v>
      </c>
      <c r="AY133" s="8">
        <v>1360</v>
      </c>
      <c r="AZ133" s="8">
        <v>1375</v>
      </c>
      <c r="BA133" s="8">
        <v>1396</v>
      </c>
      <c r="BB133" s="8">
        <v>1385</v>
      </c>
      <c r="BC133" s="8">
        <v>1418</v>
      </c>
      <c r="BD133" s="8">
        <v>1457</v>
      </c>
      <c r="BE133" s="8">
        <v>1487</v>
      </c>
      <c r="BF133" s="8">
        <v>1515</v>
      </c>
      <c r="BG133" s="8">
        <v>1556</v>
      </c>
      <c r="BH133" s="8">
        <v>1633</v>
      </c>
      <c r="BI133" s="8">
        <v>1634</v>
      </c>
      <c r="BJ133" s="8">
        <v>1664</v>
      </c>
      <c r="BK133" s="8">
        <v>1708</v>
      </c>
      <c r="BL133" s="8">
        <v>1794</v>
      </c>
      <c r="BM133" s="8">
        <v>1863</v>
      </c>
    </row>
    <row r="134" spans="1:65" ht="15" customHeight="1" x14ac:dyDescent="0.2">
      <c r="A134" s="7" t="s">
        <v>140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>
        <v>0</v>
      </c>
      <c r="AV134" s="8">
        <v>0</v>
      </c>
      <c r="AW134" s="8">
        <v>0</v>
      </c>
      <c r="AX134" s="8">
        <v>4172</v>
      </c>
      <c r="AY134" s="8">
        <v>4182</v>
      </c>
      <c r="AZ134" s="8">
        <v>4202</v>
      </c>
      <c r="BA134" s="8">
        <v>4246</v>
      </c>
      <c r="BB134" s="8">
        <v>4253</v>
      </c>
      <c r="BC134" s="8">
        <v>5599</v>
      </c>
      <c r="BD134" s="8">
        <v>1828</v>
      </c>
      <c r="BE134" s="8">
        <v>2457</v>
      </c>
      <c r="BF134" s="8">
        <v>8556</v>
      </c>
      <c r="BG134" s="8">
        <v>10499</v>
      </c>
      <c r="BH134" s="8">
        <v>12034</v>
      </c>
      <c r="BI134" s="8">
        <v>13411</v>
      </c>
      <c r="BJ134" s="8">
        <v>14784</v>
      </c>
      <c r="BK134" s="8">
        <v>16583</v>
      </c>
      <c r="BL134" s="8">
        <v>18338</v>
      </c>
      <c r="BM134" s="8">
        <v>19746</v>
      </c>
    </row>
    <row r="135" spans="1:65" ht="15" customHeight="1" x14ac:dyDescent="0.2">
      <c r="A135" s="7" t="s">
        <v>141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>
        <v>1</v>
      </c>
      <c r="AN135" s="8">
        <v>1</v>
      </c>
      <c r="AO135" s="8">
        <v>1</v>
      </c>
      <c r="AP135" s="8">
        <v>1</v>
      </c>
      <c r="AQ135" s="8">
        <v>1</v>
      </c>
      <c r="AR135" s="8">
        <v>6</v>
      </c>
      <c r="AS135" s="8">
        <v>6</v>
      </c>
      <c r="AT135" s="8">
        <v>7</v>
      </c>
      <c r="AU135" s="8">
        <v>7</v>
      </c>
      <c r="AV135" s="8">
        <v>7</v>
      </c>
      <c r="AW135" s="8">
        <v>7</v>
      </c>
      <c r="AX135" s="8">
        <v>7</v>
      </c>
      <c r="AY135" s="8">
        <v>7</v>
      </c>
      <c r="AZ135" s="8">
        <v>7</v>
      </c>
      <c r="BA135" s="8">
        <v>7</v>
      </c>
      <c r="BB135" s="8">
        <v>7</v>
      </c>
      <c r="BC135" s="8">
        <v>7</v>
      </c>
      <c r="BD135" s="8">
        <v>7</v>
      </c>
      <c r="BE135" s="8">
        <v>7</v>
      </c>
      <c r="BF135" s="8">
        <v>7</v>
      </c>
      <c r="BG135" s="8">
        <v>7</v>
      </c>
      <c r="BH135" s="8">
        <v>8</v>
      </c>
      <c r="BI135" s="8">
        <v>8</v>
      </c>
      <c r="BJ135" s="8">
        <v>8</v>
      </c>
      <c r="BK135" s="8">
        <v>8</v>
      </c>
      <c r="BL135" s="8">
        <v>8</v>
      </c>
      <c r="BM135" s="8">
        <v>8</v>
      </c>
    </row>
    <row r="136" spans="1:65" ht="15" customHeight="1" x14ac:dyDescent="0.2">
      <c r="A136" s="7" t="s">
        <v>142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>
        <v>1</v>
      </c>
      <c r="AX136" s="8">
        <v>1</v>
      </c>
      <c r="AY136" s="8">
        <v>1</v>
      </c>
      <c r="AZ136" s="8">
        <v>1</v>
      </c>
      <c r="BA136" s="8">
        <v>1</v>
      </c>
      <c r="BB136" s="8">
        <v>1</v>
      </c>
      <c r="BC136" s="8">
        <v>1</v>
      </c>
      <c r="BD136" s="8">
        <v>1</v>
      </c>
      <c r="BE136" s="8">
        <v>1</v>
      </c>
      <c r="BF136" s="8">
        <v>1</v>
      </c>
      <c r="BG136" s="8">
        <v>1</v>
      </c>
      <c r="BH136" s="8">
        <v>2</v>
      </c>
      <c r="BI136" s="8">
        <v>2</v>
      </c>
      <c r="BJ136" s="8">
        <v>2</v>
      </c>
      <c r="BK136" s="8">
        <v>2</v>
      </c>
      <c r="BL136" s="8">
        <v>2</v>
      </c>
      <c r="BM136" s="8">
        <v>2</v>
      </c>
    </row>
    <row r="137" spans="1:65" ht="15" customHeight="1" x14ac:dyDescent="0.2">
      <c r="A137" s="7" t="s">
        <v>143</v>
      </c>
      <c r="B137" s="8">
        <v>246084</v>
      </c>
      <c r="C137" s="8">
        <v>277053</v>
      </c>
      <c r="D137" s="8">
        <v>328383</v>
      </c>
      <c r="E137" s="8">
        <v>380945</v>
      </c>
      <c r="F137" s="8">
        <v>414285</v>
      </c>
      <c r="G137" s="8">
        <v>419857</v>
      </c>
      <c r="H137" s="8">
        <v>436662</v>
      </c>
      <c r="I137" s="8">
        <v>474322</v>
      </c>
      <c r="J137" s="8">
        <v>483125</v>
      </c>
      <c r="K137" s="8">
        <v>494712</v>
      </c>
      <c r="L137" s="8">
        <v>509581</v>
      </c>
      <c r="M137" s="8">
        <v>513402</v>
      </c>
      <c r="N137" s="8">
        <v>508491</v>
      </c>
      <c r="O137" s="8">
        <v>486015</v>
      </c>
      <c r="P137" s="8">
        <v>442069</v>
      </c>
      <c r="Q137" s="8">
        <v>400123</v>
      </c>
      <c r="R137" s="8">
        <v>373520</v>
      </c>
      <c r="S137" s="8">
        <v>365320</v>
      </c>
      <c r="T137" s="8">
        <v>354260</v>
      </c>
      <c r="U137" s="8">
        <v>351982</v>
      </c>
      <c r="V137" s="8">
        <v>342551</v>
      </c>
      <c r="W137" s="8">
        <v>315126</v>
      </c>
      <c r="X137" s="8">
        <v>315621</v>
      </c>
      <c r="Y137" s="8">
        <v>307816</v>
      </c>
      <c r="Z137" s="8">
        <v>316537</v>
      </c>
      <c r="AA137" s="8">
        <v>316517</v>
      </c>
      <c r="AB137" s="8">
        <v>317348</v>
      </c>
      <c r="AC137" s="8">
        <v>319952</v>
      </c>
      <c r="AD137" s="8">
        <v>319771</v>
      </c>
      <c r="AE137" s="8">
        <v>309762</v>
      </c>
      <c r="AF137" s="8">
        <v>296759</v>
      </c>
      <c r="AG137" s="8">
        <v>289791</v>
      </c>
      <c r="AH137" s="8">
        <v>279155</v>
      </c>
      <c r="AI137" s="8">
        <v>270686</v>
      </c>
      <c r="AJ137" s="8">
        <v>263391</v>
      </c>
      <c r="AK137" s="8">
        <v>256841</v>
      </c>
      <c r="AL137" s="8">
        <v>250345</v>
      </c>
      <c r="AM137" s="8">
        <v>239850</v>
      </c>
      <c r="AN137" s="8">
        <v>237272</v>
      </c>
      <c r="AO137" s="8">
        <v>236783</v>
      </c>
      <c r="AP137" s="8">
        <v>237599</v>
      </c>
      <c r="AQ137" s="8">
        <v>236478</v>
      </c>
      <c r="AR137" s="8">
        <v>235096</v>
      </c>
      <c r="AS137" s="8">
        <v>238961</v>
      </c>
      <c r="AT137" s="8">
        <v>235463</v>
      </c>
      <c r="AU137" s="8">
        <v>240082</v>
      </c>
      <c r="AV137" s="8">
        <v>237111</v>
      </c>
      <c r="AW137" s="8">
        <v>234820</v>
      </c>
      <c r="AX137" s="8">
        <v>233462</v>
      </c>
      <c r="AY137" s="8">
        <v>232503</v>
      </c>
      <c r="AZ137" s="8">
        <v>233360</v>
      </c>
      <c r="BA137" s="8">
        <v>233074</v>
      </c>
      <c r="BB137" s="8">
        <v>232225</v>
      </c>
      <c r="BC137" s="8">
        <v>233523</v>
      </c>
      <c r="BD137" s="8">
        <v>232443</v>
      </c>
      <c r="BE137" s="8">
        <v>231817</v>
      </c>
      <c r="BF137" s="8">
        <v>236974</v>
      </c>
      <c r="BG137" s="8">
        <v>231520</v>
      </c>
      <c r="BH137" s="8">
        <v>235358</v>
      </c>
      <c r="BI137" s="8">
        <v>235788</v>
      </c>
      <c r="BJ137" s="8">
        <v>237121</v>
      </c>
      <c r="BK137" s="8">
        <v>241382</v>
      </c>
      <c r="BL137" s="8">
        <v>241286</v>
      </c>
      <c r="BM137" s="8">
        <v>239692</v>
      </c>
    </row>
    <row r="138" spans="1:65" ht="15" customHeight="1" x14ac:dyDescent="0.2">
      <c r="A138" s="7" t="s">
        <v>144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>
        <v>1</v>
      </c>
      <c r="V138" s="8">
        <v>1</v>
      </c>
      <c r="W138" s="8">
        <v>2</v>
      </c>
      <c r="X138" s="8">
        <v>618</v>
      </c>
      <c r="Y138" s="8">
        <v>817</v>
      </c>
      <c r="Z138" s="8">
        <v>982</v>
      </c>
      <c r="AA138" s="8">
        <v>1099</v>
      </c>
      <c r="AB138" s="8">
        <v>1190</v>
      </c>
      <c r="AC138" s="8">
        <v>1266</v>
      </c>
      <c r="AD138" s="8">
        <v>1350</v>
      </c>
      <c r="AE138" s="8">
        <v>1428</v>
      </c>
      <c r="AF138" s="8">
        <v>1534</v>
      </c>
      <c r="AG138" s="8">
        <v>1624</v>
      </c>
      <c r="AH138" s="8">
        <v>1701</v>
      </c>
      <c r="AI138" s="8">
        <v>1804</v>
      </c>
      <c r="AJ138" s="8">
        <v>1876</v>
      </c>
      <c r="AK138" s="8">
        <v>1965</v>
      </c>
      <c r="AL138" s="8">
        <v>2041</v>
      </c>
      <c r="AM138" s="8">
        <v>1971</v>
      </c>
      <c r="AN138" s="8">
        <v>2007</v>
      </c>
      <c r="AO138" s="8">
        <v>2019</v>
      </c>
      <c r="AP138" s="8">
        <v>2098</v>
      </c>
      <c r="AQ138" s="8">
        <v>2155</v>
      </c>
      <c r="AR138" s="8">
        <v>2236</v>
      </c>
      <c r="AS138" s="8">
        <v>2299</v>
      </c>
      <c r="AT138" s="8">
        <v>2353</v>
      </c>
      <c r="AU138" s="8">
        <v>2403</v>
      </c>
      <c r="AV138" s="8">
        <v>2451</v>
      </c>
      <c r="AW138" s="8">
        <v>2503</v>
      </c>
      <c r="AX138" s="8">
        <v>2546</v>
      </c>
      <c r="AY138" s="8">
        <v>2500</v>
      </c>
      <c r="AZ138" s="8">
        <v>2521</v>
      </c>
      <c r="BA138" s="8">
        <v>2505</v>
      </c>
      <c r="BB138" s="8">
        <v>2546</v>
      </c>
      <c r="BC138" s="8">
        <v>2612</v>
      </c>
      <c r="BD138" s="8">
        <v>2748</v>
      </c>
      <c r="BE138" s="8">
        <v>2791</v>
      </c>
      <c r="BF138" s="8">
        <v>2835</v>
      </c>
      <c r="BG138" s="8">
        <v>2883</v>
      </c>
      <c r="BH138" s="8">
        <v>2962</v>
      </c>
      <c r="BI138" s="8">
        <v>3078</v>
      </c>
      <c r="BJ138" s="8">
        <v>3129</v>
      </c>
      <c r="BK138" s="8">
        <v>3151</v>
      </c>
      <c r="BL138" s="8">
        <v>3217</v>
      </c>
      <c r="BM138" s="8">
        <v>3295</v>
      </c>
    </row>
    <row r="139" spans="1:65" ht="15" customHeight="1" x14ac:dyDescent="0.2">
      <c r="A139" s="7" t="s">
        <v>145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>
        <v>1</v>
      </c>
      <c r="AX139" s="8">
        <v>1</v>
      </c>
      <c r="AY139" s="8">
        <v>1</v>
      </c>
      <c r="AZ139" s="8">
        <v>1</v>
      </c>
      <c r="BA139" s="8">
        <v>1</v>
      </c>
      <c r="BB139" s="8">
        <v>1</v>
      </c>
      <c r="BC139" s="8">
        <v>1</v>
      </c>
      <c r="BD139" s="8">
        <v>1</v>
      </c>
      <c r="BE139" s="8">
        <v>1</v>
      </c>
      <c r="BF139" s="8">
        <v>1</v>
      </c>
      <c r="BG139" s="8">
        <v>1</v>
      </c>
      <c r="BH139" s="8">
        <v>2</v>
      </c>
      <c r="BI139" s="8">
        <v>2</v>
      </c>
      <c r="BJ139" s="8">
        <v>2</v>
      </c>
      <c r="BK139" s="8">
        <v>2</v>
      </c>
      <c r="BL139" s="8">
        <v>2</v>
      </c>
      <c r="BM139" s="8">
        <v>2</v>
      </c>
    </row>
    <row r="140" spans="1:65" ht="15" customHeight="1" x14ac:dyDescent="0.2">
      <c r="A140" s="7" t="s">
        <v>146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>
        <v>1</v>
      </c>
      <c r="W140" s="8">
        <v>1</v>
      </c>
      <c r="X140" s="8">
        <v>1</v>
      </c>
      <c r="Y140" s="8">
        <v>5</v>
      </c>
      <c r="Z140" s="8">
        <v>84</v>
      </c>
      <c r="AA140" s="8">
        <v>4882</v>
      </c>
      <c r="AB140" s="8">
        <v>5708</v>
      </c>
      <c r="AC140" s="8">
        <v>6254</v>
      </c>
      <c r="AD140" s="8">
        <v>6634</v>
      </c>
      <c r="AE140" s="8">
        <v>6972</v>
      </c>
      <c r="AF140" s="8">
        <v>7284</v>
      </c>
      <c r="AG140" s="8">
        <v>7693</v>
      </c>
      <c r="AH140" s="8">
        <v>7932</v>
      </c>
      <c r="AI140" s="8">
        <v>8261</v>
      </c>
      <c r="AJ140" s="8">
        <v>8466</v>
      </c>
      <c r="AK140" s="8">
        <v>8654</v>
      </c>
      <c r="AL140" s="8">
        <v>9091</v>
      </c>
      <c r="AM140" s="8">
        <v>9582</v>
      </c>
      <c r="AN140" s="8">
        <v>9801</v>
      </c>
      <c r="AO140" s="8">
        <v>8924</v>
      </c>
      <c r="AP140" s="8">
        <v>8454</v>
      </c>
      <c r="AQ140" s="8">
        <v>8281</v>
      </c>
      <c r="AR140" s="8">
        <v>8275</v>
      </c>
      <c r="AS140" s="8">
        <v>8360</v>
      </c>
      <c r="AT140" s="8">
        <v>8452</v>
      </c>
      <c r="AU140" s="8">
        <v>8392</v>
      </c>
      <c r="AV140" s="8">
        <v>8414</v>
      </c>
      <c r="AW140" s="8">
        <v>8462</v>
      </c>
      <c r="AX140" s="8">
        <v>8457</v>
      </c>
      <c r="AY140" s="8">
        <v>8486</v>
      </c>
      <c r="AZ140" s="8">
        <v>8338</v>
      </c>
      <c r="BA140" s="8">
        <v>7777</v>
      </c>
      <c r="BB140" s="8">
        <v>7582</v>
      </c>
      <c r="BC140" s="8">
        <v>7570</v>
      </c>
      <c r="BD140" s="8">
        <v>7550</v>
      </c>
      <c r="BE140" s="8">
        <v>7555</v>
      </c>
      <c r="BF140" s="8">
        <v>7583</v>
      </c>
      <c r="BG140" s="8">
        <v>7549</v>
      </c>
      <c r="BH140" s="8">
        <v>7558</v>
      </c>
      <c r="BI140" s="8">
        <v>7638</v>
      </c>
      <c r="BJ140" s="8">
        <v>7693</v>
      </c>
      <c r="BK140" s="8">
        <v>7723</v>
      </c>
      <c r="BL140" s="8">
        <v>7740</v>
      </c>
      <c r="BM140" s="8">
        <v>7412</v>
      </c>
    </row>
    <row r="141" spans="1:65" ht="15" customHeight="1" x14ac:dyDescent="0.2">
      <c r="A141" s="7" t="s">
        <v>147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1475</v>
      </c>
      <c r="AD141" s="8">
        <v>1707</v>
      </c>
      <c r="AE141" s="8">
        <v>2033</v>
      </c>
      <c r="AF141" s="8">
        <v>2263</v>
      </c>
      <c r="AG141" s="8">
        <v>2414</v>
      </c>
      <c r="AH141" s="8">
        <v>2520</v>
      </c>
      <c r="AI141" s="8">
        <v>2624</v>
      </c>
      <c r="AJ141" s="8">
        <v>2727</v>
      </c>
      <c r="AK141" s="8">
        <v>2822</v>
      </c>
      <c r="AL141" s="8">
        <v>2919</v>
      </c>
      <c r="AM141" s="8">
        <v>2990</v>
      </c>
      <c r="AN141" s="8">
        <v>3068</v>
      </c>
      <c r="AO141" s="8">
        <v>3127</v>
      </c>
      <c r="AP141" s="8">
        <v>3251</v>
      </c>
      <c r="AQ141" s="8">
        <v>3026</v>
      </c>
      <c r="AR141" s="8">
        <v>2955</v>
      </c>
      <c r="AS141" s="8">
        <v>2982</v>
      </c>
      <c r="AT141" s="8">
        <v>2960</v>
      </c>
      <c r="AU141" s="8">
        <v>2999</v>
      </c>
      <c r="AV141" s="8">
        <v>3031</v>
      </c>
      <c r="AW141" s="8">
        <v>3050</v>
      </c>
      <c r="AX141" s="8">
        <v>3089</v>
      </c>
      <c r="AY141" s="8">
        <v>3118</v>
      </c>
      <c r="AZ141" s="8">
        <v>3153</v>
      </c>
      <c r="BA141" s="8">
        <v>3182</v>
      </c>
      <c r="BB141" s="8">
        <v>3218</v>
      </c>
      <c r="BC141" s="8">
        <v>3085</v>
      </c>
      <c r="BD141" s="8">
        <v>3126</v>
      </c>
      <c r="BE141" s="8">
        <v>3084</v>
      </c>
      <c r="BF141" s="8">
        <v>3113</v>
      </c>
      <c r="BG141" s="8">
        <v>3157</v>
      </c>
      <c r="BH141" s="8">
        <v>3226</v>
      </c>
      <c r="BI141" s="8">
        <v>3361</v>
      </c>
      <c r="BJ141" s="8">
        <v>3434</v>
      </c>
      <c r="BK141" s="8">
        <v>3484</v>
      </c>
      <c r="BL141" s="8">
        <v>3533</v>
      </c>
      <c r="BM141" s="8">
        <v>3588</v>
      </c>
    </row>
    <row r="142" spans="1:65" ht="15" customHeight="1" x14ac:dyDescent="0.2">
      <c r="A142" s="7" t="s">
        <v>148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>
        <v>46</v>
      </c>
      <c r="AO142" s="8">
        <v>46</v>
      </c>
      <c r="AP142" s="8">
        <v>1</v>
      </c>
      <c r="AQ142" s="8">
        <v>1</v>
      </c>
      <c r="AR142" s="8">
        <v>24</v>
      </c>
      <c r="AS142" s="8">
        <v>28</v>
      </c>
      <c r="AT142" s="8">
        <v>32</v>
      </c>
      <c r="AU142" s="8">
        <v>34</v>
      </c>
      <c r="AV142" s="8">
        <v>34</v>
      </c>
      <c r="AW142" s="8">
        <v>34</v>
      </c>
      <c r="AX142" s="8">
        <v>35</v>
      </c>
      <c r="AY142" s="8">
        <v>35</v>
      </c>
      <c r="AZ142" s="8">
        <v>470</v>
      </c>
      <c r="BA142" s="8">
        <v>559</v>
      </c>
      <c r="BB142" s="8">
        <v>569</v>
      </c>
      <c r="BC142" s="8">
        <v>568</v>
      </c>
      <c r="BD142" s="8">
        <v>573</v>
      </c>
      <c r="BE142" s="8">
        <v>577</v>
      </c>
      <c r="BF142" s="8">
        <v>580</v>
      </c>
      <c r="BG142" s="8">
        <v>605</v>
      </c>
      <c r="BH142" s="8">
        <v>609</v>
      </c>
      <c r="BI142" s="8">
        <v>614</v>
      </c>
      <c r="BJ142" s="8">
        <v>614</v>
      </c>
      <c r="BK142" s="8">
        <v>618</v>
      </c>
      <c r="BL142" s="8">
        <v>637</v>
      </c>
      <c r="BM142" s="8">
        <v>643</v>
      </c>
    </row>
    <row r="143" spans="1:65" ht="15" customHeight="1" x14ac:dyDescent="0.2">
      <c r="A143" s="7" t="s">
        <v>149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>
        <v>1</v>
      </c>
      <c r="AV143" s="8">
        <v>1</v>
      </c>
      <c r="AW143" s="8">
        <v>1</v>
      </c>
      <c r="AX143" s="8">
        <v>1</v>
      </c>
      <c r="AY143" s="8">
        <v>1</v>
      </c>
      <c r="AZ143" s="8">
        <v>1</v>
      </c>
      <c r="BA143" s="8">
        <v>1</v>
      </c>
      <c r="BB143" s="8">
        <v>1</v>
      </c>
      <c r="BC143" s="8">
        <v>1</v>
      </c>
      <c r="BD143" s="8">
        <v>1</v>
      </c>
      <c r="BE143" s="8">
        <v>1</v>
      </c>
      <c r="BF143" s="8">
        <v>1</v>
      </c>
      <c r="BG143" s="8">
        <v>1</v>
      </c>
      <c r="BH143" s="8">
        <v>2</v>
      </c>
      <c r="BI143" s="8">
        <v>2</v>
      </c>
      <c r="BJ143" s="8">
        <v>2</v>
      </c>
      <c r="BK143" s="8">
        <v>2</v>
      </c>
      <c r="BL143" s="8">
        <v>2</v>
      </c>
      <c r="BM143" s="8">
        <v>2</v>
      </c>
    </row>
    <row r="144" spans="1:65" ht="15" customHeight="1" x14ac:dyDescent="0.2">
      <c r="A144" s="7" t="s">
        <v>150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>
        <v>0</v>
      </c>
      <c r="W144" s="8">
        <v>0</v>
      </c>
      <c r="X144" s="8">
        <v>5</v>
      </c>
      <c r="Y144" s="8">
        <v>176</v>
      </c>
      <c r="Z144" s="8">
        <v>17485</v>
      </c>
      <c r="AA144" s="8">
        <v>18074</v>
      </c>
      <c r="AB144" s="8">
        <v>18604</v>
      </c>
      <c r="AC144" s="8">
        <v>18989</v>
      </c>
      <c r="AD144" s="8">
        <v>19363</v>
      </c>
      <c r="AE144" s="8">
        <v>19712</v>
      </c>
      <c r="AF144" s="8">
        <v>21215</v>
      </c>
      <c r="AG144" s="8">
        <v>21551</v>
      </c>
      <c r="AH144" s="8">
        <v>21863</v>
      </c>
      <c r="AI144" s="8">
        <v>22142</v>
      </c>
      <c r="AJ144" s="8">
        <v>22442</v>
      </c>
      <c r="AK144" s="8">
        <v>22616</v>
      </c>
      <c r="AL144" s="8">
        <v>22854</v>
      </c>
      <c r="AM144" s="8">
        <v>23075</v>
      </c>
      <c r="AN144" s="8">
        <v>23683</v>
      </c>
      <c r="AO144" s="8">
        <v>23925</v>
      </c>
      <c r="AP144" s="8">
        <v>24059</v>
      </c>
      <c r="AQ144" s="8">
        <v>24271</v>
      </c>
      <c r="AR144" s="8">
        <v>24498</v>
      </c>
      <c r="AS144" s="8">
        <v>24526</v>
      </c>
      <c r="AT144" s="8">
        <v>24588</v>
      </c>
      <c r="AU144" s="8">
        <v>24721</v>
      </c>
      <c r="AV144" s="8">
        <v>24767</v>
      </c>
      <c r="AW144" s="8">
        <v>24910</v>
      </c>
      <c r="AX144" s="8">
        <v>25068</v>
      </c>
      <c r="AY144" s="8">
        <v>8641</v>
      </c>
      <c r="AZ144" s="8">
        <v>8781</v>
      </c>
      <c r="BA144" s="8">
        <v>8905</v>
      </c>
      <c r="BB144" s="8">
        <v>9112</v>
      </c>
      <c r="BC144" s="8">
        <v>9276</v>
      </c>
      <c r="BD144" s="8">
        <v>9393</v>
      </c>
      <c r="BE144" s="8">
        <v>9376</v>
      </c>
      <c r="BF144" s="8">
        <v>9396</v>
      </c>
      <c r="BG144" s="8">
        <v>9107</v>
      </c>
      <c r="BH144" s="8">
        <v>8658</v>
      </c>
      <c r="BI144" s="8">
        <v>8709</v>
      </c>
      <c r="BJ144" s="8">
        <v>8661</v>
      </c>
      <c r="BK144" s="8">
        <v>8593</v>
      </c>
      <c r="BL144" s="8">
        <v>8488</v>
      </c>
      <c r="BM144" s="8">
        <v>8388</v>
      </c>
    </row>
    <row r="145" spans="1:65" ht="15" customHeight="1" x14ac:dyDescent="0.2">
      <c r="A145" s="7" t="s">
        <v>151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>
        <v>12</v>
      </c>
      <c r="AX145" s="8">
        <v>4</v>
      </c>
      <c r="AY145" s="8">
        <v>4</v>
      </c>
      <c r="AZ145" s="8">
        <v>4</v>
      </c>
      <c r="BA145" s="8">
        <v>4</v>
      </c>
      <c r="BB145" s="8">
        <v>4</v>
      </c>
      <c r="BC145" s="8">
        <v>4</v>
      </c>
      <c r="BD145" s="8">
        <v>4</v>
      </c>
      <c r="BE145" s="8">
        <v>4</v>
      </c>
      <c r="BF145" s="8">
        <v>6</v>
      </c>
      <c r="BG145" s="8">
        <v>7</v>
      </c>
      <c r="BH145" s="8">
        <v>13</v>
      </c>
      <c r="BI145" s="8">
        <v>15</v>
      </c>
      <c r="BJ145" s="8">
        <v>15</v>
      </c>
      <c r="BK145" s="8">
        <v>18</v>
      </c>
      <c r="BL145" s="8">
        <v>24</v>
      </c>
      <c r="BM145" s="8">
        <v>25</v>
      </c>
    </row>
    <row r="146" spans="1:65" ht="15" customHeight="1" x14ac:dyDescent="0.2">
      <c r="A146" s="7" t="s">
        <v>152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>
        <v>1</v>
      </c>
      <c r="AP146" s="8">
        <v>1</v>
      </c>
      <c r="AQ146" s="8">
        <v>1</v>
      </c>
      <c r="AR146" s="8">
        <v>1</v>
      </c>
      <c r="AS146" s="8">
        <v>1</v>
      </c>
      <c r="AT146" s="8">
        <v>1</v>
      </c>
      <c r="AU146" s="8">
        <v>1</v>
      </c>
      <c r="AV146" s="8">
        <v>1</v>
      </c>
      <c r="AW146" s="8">
        <v>1</v>
      </c>
      <c r="AX146" s="8">
        <v>1</v>
      </c>
      <c r="AY146" s="8">
        <v>1</v>
      </c>
      <c r="AZ146" s="8">
        <v>1</v>
      </c>
      <c r="BA146" s="8">
        <v>1</v>
      </c>
      <c r="BB146" s="8">
        <v>1</v>
      </c>
      <c r="BC146" s="8">
        <v>1</v>
      </c>
      <c r="BD146" s="8">
        <v>1</v>
      </c>
      <c r="BE146" s="8">
        <v>1</v>
      </c>
      <c r="BF146" s="8">
        <v>1</v>
      </c>
      <c r="BG146" s="8">
        <v>1</v>
      </c>
      <c r="BH146" s="8">
        <v>2</v>
      </c>
      <c r="BI146" s="8">
        <v>2</v>
      </c>
      <c r="BJ146" s="8">
        <v>2</v>
      </c>
      <c r="BK146" s="8">
        <v>2</v>
      </c>
      <c r="BL146" s="8">
        <v>2</v>
      </c>
      <c r="BM146" s="8">
        <v>2</v>
      </c>
    </row>
    <row r="147" spans="1:65" ht="15" customHeight="1" x14ac:dyDescent="0.2">
      <c r="A147" s="7" t="s">
        <v>153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>
        <v>5</v>
      </c>
      <c r="AI147" s="8">
        <v>5</v>
      </c>
      <c r="AJ147" s="8">
        <v>6</v>
      </c>
      <c r="AK147" s="8">
        <v>6</v>
      </c>
      <c r="AL147" s="8">
        <v>6</v>
      </c>
      <c r="AM147" s="8">
        <v>6</v>
      </c>
      <c r="AN147" s="8">
        <v>27</v>
      </c>
      <c r="AO147" s="8">
        <v>87</v>
      </c>
      <c r="AP147" s="8">
        <v>368</v>
      </c>
      <c r="AQ147" s="8">
        <v>397</v>
      </c>
      <c r="AR147" s="8">
        <v>417</v>
      </c>
      <c r="AS147" s="8">
        <v>434</v>
      </c>
      <c r="AT147" s="8">
        <v>458</v>
      </c>
      <c r="AU147" s="8">
        <v>468</v>
      </c>
      <c r="AV147" s="8">
        <v>476</v>
      </c>
      <c r="AW147" s="8">
        <v>482</v>
      </c>
      <c r="AX147" s="8">
        <v>485</v>
      </c>
      <c r="AY147" s="8">
        <v>492</v>
      </c>
      <c r="AZ147" s="8">
        <v>498</v>
      </c>
      <c r="BA147" s="8">
        <v>500</v>
      </c>
      <c r="BB147" s="8">
        <v>504</v>
      </c>
      <c r="BC147" s="8">
        <v>513</v>
      </c>
      <c r="BD147" s="8">
        <v>500</v>
      </c>
      <c r="BE147" s="8">
        <v>428</v>
      </c>
      <c r="BF147" s="8">
        <v>425</v>
      </c>
      <c r="BG147" s="8">
        <v>427</v>
      </c>
      <c r="BH147" s="8">
        <v>437</v>
      </c>
      <c r="BI147" s="8">
        <v>438</v>
      </c>
      <c r="BJ147" s="8">
        <v>437</v>
      </c>
      <c r="BK147" s="8">
        <v>441</v>
      </c>
      <c r="BL147" s="8">
        <v>447</v>
      </c>
      <c r="BM147" s="8">
        <v>453</v>
      </c>
    </row>
    <row r="148" spans="1:65" ht="15" customHeight="1" x14ac:dyDescent="0.2">
      <c r="A148" s="7" t="s">
        <v>154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>
        <v>1</v>
      </c>
      <c r="AE148" s="8">
        <v>1</v>
      </c>
      <c r="AF148" s="8">
        <v>1</v>
      </c>
      <c r="AG148" s="8">
        <v>1</v>
      </c>
      <c r="AH148" s="8">
        <v>1</v>
      </c>
      <c r="AI148" s="8">
        <v>1</v>
      </c>
      <c r="AJ148" s="8">
        <v>1</v>
      </c>
      <c r="AK148" s="8">
        <v>1</v>
      </c>
      <c r="AL148" s="8">
        <v>1</v>
      </c>
      <c r="AM148" s="8">
        <v>1</v>
      </c>
      <c r="AN148" s="8">
        <v>1</v>
      </c>
      <c r="AO148" s="8">
        <v>1</v>
      </c>
      <c r="AP148" s="8">
        <v>1</v>
      </c>
      <c r="AQ148" s="8">
        <v>1</v>
      </c>
      <c r="AR148" s="8">
        <v>6</v>
      </c>
      <c r="AS148" s="8">
        <v>7</v>
      </c>
      <c r="AT148" s="8">
        <v>36</v>
      </c>
      <c r="AU148" s="8">
        <v>44</v>
      </c>
      <c r="AV148" s="8">
        <v>51</v>
      </c>
      <c r="AW148" s="8">
        <v>51</v>
      </c>
      <c r="AX148" s="8">
        <v>52</v>
      </c>
      <c r="AY148" s="8">
        <v>53</v>
      </c>
      <c r="AZ148" s="8">
        <v>54</v>
      </c>
      <c r="BA148" s="8">
        <v>55</v>
      </c>
      <c r="BB148" s="8">
        <v>57</v>
      </c>
      <c r="BC148" s="8">
        <v>57</v>
      </c>
      <c r="BD148" s="8">
        <v>58</v>
      </c>
      <c r="BE148" s="8">
        <v>60</v>
      </c>
      <c r="BF148" s="8">
        <v>63</v>
      </c>
      <c r="BG148" s="8">
        <v>63</v>
      </c>
      <c r="BH148" s="8">
        <v>64</v>
      </c>
      <c r="BI148" s="8">
        <v>64</v>
      </c>
      <c r="BJ148" s="8">
        <v>63</v>
      </c>
      <c r="BK148" s="8">
        <v>63</v>
      </c>
      <c r="BL148" s="8">
        <v>63</v>
      </c>
      <c r="BM148" s="8">
        <v>65</v>
      </c>
    </row>
    <row r="149" spans="1:65" ht="15" customHeight="1" x14ac:dyDescent="0.2">
      <c r="A149" s="7" t="s">
        <v>155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>
        <v>5</v>
      </c>
      <c r="AS149" s="8">
        <v>5</v>
      </c>
      <c r="AT149" s="8">
        <v>5</v>
      </c>
      <c r="AU149" s="8">
        <v>5</v>
      </c>
      <c r="AV149" s="8">
        <v>5</v>
      </c>
      <c r="AW149" s="8">
        <v>5</v>
      </c>
      <c r="AX149" s="8">
        <v>5</v>
      </c>
      <c r="AY149" s="8">
        <v>5</v>
      </c>
      <c r="AZ149" s="8">
        <v>5</v>
      </c>
      <c r="BA149" s="8">
        <v>5</v>
      </c>
      <c r="BB149" s="8">
        <v>5</v>
      </c>
      <c r="BC149" s="8">
        <v>5</v>
      </c>
      <c r="BD149" s="8">
        <v>5</v>
      </c>
      <c r="BE149" s="8">
        <v>5</v>
      </c>
      <c r="BF149" s="8">
        <v>1</v>
      </c>
      <c r="BG149" s="8">
        <v>1</v>
      </c>
      <c r="BH149" s="8">
        <v>1</v>
      </c>
      <c r="BI149" s="8">
        <v>2</v>
      </c>
      <c r="BJ149" s="8">
        <v>2</v>
      </c>
      <c r="BK149" s="8">
        <v>2</v>
      </c>
      <c r="BL149" s="8">
        <v>2</v>
      </c>
      <c r="BM149" s="8">
        <v>2</v>
      </c>
    </row>
    <row r="150" spans="1:65" ht="15" customHeight="1" x14ac:dyDescent="0.2">
      <c r="A150" s="7" t="s">
        <v>156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>
        <v>1</v>
      </c>
      <c r="AS150" s="8">
        <v>1</v>
      </c>
      <c r="AT150" s="8">
        <v>1</v>
      </c>
      <c r="AU150" s="8">
        <v>7</v>
      </c>
      <c r="AV150" s="8">
        <v>7</v>
      </c>
      <c r="AW150" s="8">
        <v>7</v>
      </c>
      <c r="AX150" s="8">
        <v>7</v>
      </c>
      <c r="AY150" s="8">
        <v>8</v>
      </c>
      <c r="AZ150" s="8">
        <v>9</v>
      </c>
      <c r="BA150" s="8">
        <v>10</v>
      </c>
      <c r="BB150" s="8">
        <v>10</v>
      </c>
      <c r="BC150" s="8">
        <v>10</v>
      </c>
      <c r="BD150" s="8">
        <v>11</v>
      </c>
      <c r="BE150" s="8">
        <v>11</v>
      </c>
      <c r="BF150" s="8">
        <v>12</v>
      </c>
      <c r="BG150" s="8">
        <v>15</v>
      </c>
      <c r="BH150" s="8">
        <v>16</v>
      </c>
      <c r="BI150" s="8">
        <v>17</v>
      </c>
      <c r="BJ150" s="8">
        <v>17</v>
      </c>
      <c r="BK150" s="8">
        <v>18</v>
      </c>
      <c r="BL150" s="8">
        <v>20</v>
      </c>
      <c r="BM150" s="8">
        <v>20</v>
      </c>
    </row>
    <row r="151" spans="1:65" ht="15" customHeight="1" x14ac:dyDescent="0.2">
      <c r="A151" s="7" t="s">
        <v>157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>
        <v>1</v>
      </c>
      <c r="U151" s="8">
        <v>4</v>
      </c>
      <c r="V151" s="8">
        <v>4</v>
      </c>
      <c r="W151" s="8">
        <v>4</v>
      </c>
      <c r="X151" s="8">
        <v>4</v>
      </c>
      <c r="Y151" s="8">
        <v>5</v>
      </c>
      <c r="Z151" s="8">
        <v>6</v>
      </c>
      <c r="AA151" s="8">
        <v>6</v>
      </c>
      <c r="AB151" s="8">
        <v>6</v>
      </c>
      <c r="AC151" s="8">
        <v>6</v>
      </c>
      <c r="AD151" s="8">
        <v>9</v>
      </c>
      <c r="AE151" s="8">
        <v>9</v>
      </c>
      <c r="AF151" s="8">
        <v>9</v>
      </c>
      <c r="AG151" s="8">
        <v>10</v>
      </c>
      <c r="AH151" s="8">
        <v>10</v>
      </c>
      <c r="AI151" s="8">
        <v>11</v>
      </c>
      <c r="AJ151" s="8">
        <v>11</v>
      </c>
      <c r="AK151" s="8">
        <v>11</v>
      </c>
      <c r="AL151" s="8">
        <v>11</v>
      </c>
      <c r="AM151" s="8">
        <v>11</v>
      </c>
      <c r="AN151" s="8">
        <v>11</v>
      </c>
      <c r="AO151" s="8">
        <v>12</v>
      </c>
      <c r="AP151" s="8">
        <v>13</v>
      </c>
      <c r="AQ151" s="8">
        <v>13</v>
      </c>
      <c r="AR151" s="8">
        <v>13</v>
      </c>
      <c r="AS151" s="8">
        <v>16</v>
      </c>
      <c r="AT151" s="8">
        <v>16</v>
      </c>
      <c r="AU151" s="8">
        <v>16</v>
      </c>
      <c r="AV151" s="8">
        <v>16</v>
      </c>
      <c r="AW151" s="8">
        <v>16</v>
      </c>
      <c r="AX151" s="8">
        <v>17</v>
      </c>
      <c r="AY151" s="8">
        <v>19</v>
      </c>
      <c r="AZ151" s="8">
        <v>20</v>
      </c>
      <c r="BA151" s="8">
        <v>20</v>
      </c>
      <c r="BB151" s="8">
        <v>20</v>
      </c>
      <c r="BC151" s="8">
        <v>20</v>
      </c>
      <c r="BD151" s="8">
        <v>21</v>
      </c>
      <c r="BE151" s="8">
        <v>21</v>
      </c>
      <c r="BF151" s="8">
        <v>21</v>
      </c>
      <c r="BG151" s="8">
        <v>22</v>
      </c>
      <c r="BH151" s="8">
        <v>24</v>
      </c>
      <c r="BI151" s="8">
        <v>25</v>
      </c>
      <c r="BJ151" s="8">
        <v>25</v>
      </c>
      <c r="BK151" s="8">
        <v>25</v>
      </c>
      <c r="BL151" s="8">
        <v>27</v>
      </c>
      <c r="BM151" s="8">
        <v>27</v>
      </c>
    </row>
    <row r="152" spans="1:65" ht="15" customHeight="1" x14ac:dyDescent="0.2">
      <c r="A152" s="7" t="s">
        <v>158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>
        <v>0</v>
      </c>
      <c r="AJ152" s="8">
        <v>1</v>
      </c>
      <c r="AK152" s="8">
        <v>1</v>
      </c>
      <c r="AL152" s="8">
        <v>4</v>
      </c>
      <c r="AM152" s="8">
        <v>4</v>
      </c>
      <c r="AN152" s="8">
        <v>4</v>
      </c>
      <c r="AO152" s="8">
        <v>4</v>
      </c>
      <c r="AP152" s="8">
        <v>4</v>
      </c>
      <c r="AQ152" s="8">
        <v>4</v>
      </c>
      <c r="AR152" s="8">
        <v>4</v>
      </c>
      <c r="AS152" s="8">
        <v>4</v>
      </c>
      <c r="AT152" s="8">
        <v>4</v>
      </c>
      <c r="AU152" s="8">
        <v>4</v>
      </c>
      <c r="AV152" s="8">
        <v>4</v>
      </c>
      <c r="AW152" s="8">
        <v>4</v>
      </c>
      <c r="AX152" s="8">
        <v>4</v>
      </c>
      <c r="AY152" s="8">
        <v>4</v>
      </c>
      <c r="AZ152" s="8">
        <v>4</v>
      </c>
      <c r="BA152" s="8">
        <v>4</v>
      </c>
      <c r="BB152" s="8">
        <v>4</v>
      </c>
      <c r="BC152" s="8">
        <v>4</v>
      </c>
      <c r="BD152" s="8">
        <v>4</v>
      </c>
      <c r="BE152" s="8">
        <v>4</v>
      </c>
      <c r="BF152" s="8">
        <v>4</v>
      </c>
      <c r="BG152" s="8">
        <v>4</v>
      </c>
      <c r="BH152" s="8">
        <v>5</v>
      </c>
      <c r="BI152" s="8">
        <v>5</v>
      </c>
      <c r="BJ152" s="8">
        <v>6</v>
      </c>
      <c r="BK152" s="8">
        <v>4</v>
      </c>
      <c r="BL152" s="8">
        <v>6</v>
      </c>
      <c r="BM152" s="8">
        <v>6</v>
      </c>
    </row>
    <row r="153" spans="1:65" ht="15" customHeight="1" x14ac:dyDescent="0.2">
      <c r="A153" s="7" t="s">
        <v>159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>
        <v>1</v>
      </c>
      <c r="AT153" s="8">
        <v>1</v>
      </c>
      <c r="AU153" s="8">
        <v>1</v>
      </c>
      <c r="AV153" s="8">
        <v>1</v>
      </c>
      <c r="AW153" s="8">
        <v>1</v>
      </c>
      <c r="AX153" s="8">
        <v>1</v>
      </c>
      <c r="AY153" s="8">
        <v>1</v>
      </c>
      <c r="AZ153" s="8">
        <v>29</v>
      </c>
      <c r="BA153" s="8">
        <v>54</v>
      </c>
      <c r="BB153" s="8">
        <v>76</v>
      </c>
      <c r="BC153" s="8">
        <v>92</v>
      </c>
      <c r="BD153" s="8">
        <v>99</v>
      </c>
      <c r="BE153" s="8">
        <v>332</v>
      </c>
      <c r="BF153" s="8">
        <v>358</v>
      </c>
      <c r="BG153" s="8">
        <v>398</v>
      </c>
      <c r="BH153" s="8">
        <v>413</v>
      </c>
      <c r="BI153" s="8">
        <v>438</v>
      </c>
      <c r="BJ153" s="8">
        <v>449</v>
      </c>
      <c r="BK153" s="8">
        <v>465</v>
      </c>
      <c r="BL153" s="8">
        <v>479</v>
      </c>
      <c r="BM153" s="8">
        <v>503</v>
      </c>
    </row>
    <row r="154" spans="1:65" ht="15" customHeight="1" x14ac:dyDescent="0.2">
      <c r="A154" s="7" t="s">
        <v>160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>
        <v>1</v>
      </c>
      <c r="AQ154" s="8">
        <v>1</v>
      </c>
      <c r="AR154" s="8">
        <v>1</v>
      </c>
      <c r="AS154" s="8">
        <v>1</v>
      </c>
      <c r="AT154" s="8">
        <v>1</v>
      </c>
      <c r="AU154" s="8">
        <v>1</v>
      </c>
      <c r="AV154" s="8">
        <v>1</v>
      </c>
      <c r="AW154" s="8">
        <v>1</v>
      </c>
      <c r="AX154" s="8">
        <v>1</v>
      </c>
      <c r="AY154" s="8">
        <v>1</v>
      </c>
      <c r="AZ154" s="8">
        <v>1</v>
      </c>
      <c r="BA154" s="8">
        <v>1</v>
      </c>
      <c r="BB154" s="8">
        <v>1</v>
      </c>
      <c r="BC154" s="8">
        <v>1</v>
      </c>
      <c r="BD154" s="8">
        <v>1</v>
      </c>
      <c r="BE154" s="8">
        <v>1</v>
      </c>
      <c r="BF154" s="8">
        <v>1</v>
      </c>
      <c r="BG154" s="8">
        <v>1</v>
      </c>
      <c r="BH154" s="8">
        <v>1</v>
      </c>
      <c r="BI154" s="8">
        <v>1</v>
      </c>
      <c r="BJ154" s="8">
        <v>1</v>
      </c>
      <c r="BK154" s="8">
        <v>1</v>
      </c>
      <c r="BL154" s="8">
        <v>1</v>
      </c>
      <c r="BM154" s="8">
        <v>30</v>
      </c>
    </row>
    <row r="155" spans="1:65" ht="15" customHeight="1" x14ac:dyDescent="0.2">
      <c r="A155" s="7" t="s">
        <v>161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>
        <v>1</v>
      </c>
      <c r="AW155" s="8">
        <v>1</v>
      </c>
      <c r="AX155" s="8">
        <v>1</v>
      </c>
      <c r="AY155" s="8">
        <v>1</v>
      </c>
      <c r="AZ155" s="8">
        <v>1</v>
      </c>
      <c r="BA155" s="8">
        <v>1</v>
      </c>
      <c r="BB155" s="8">
        <v>1</v>
      </c>
      <c r="BC155" s="8">
        <v>1</v>
      </c>
      <c r="BD155" s="8">
        <v>1</v>
      </c>
      <c r="BE155" s="8">
        <v>1</v>
      </c>
      <c r="BF155" s="8">
        <v>1</v>
      </c>
      <c r="BG155" s="8">
        <v>1</v>
      </c>
      <c r="BH155" s="8">
        <v>2</v>
      </c>
      <c r="BI155" s="8">
        <v>2</v>
      </c>
      <c r="BJ155" s="8">
        <v>2</v>
      </c>
      <c r="BK155" s="8">
        <v>2</v>
      </c>
      <c r="BL155" s="8">
        <v>2</v>
      </c>
      <c r="BM155" s="8">
        <v>2</v>
      </c>
    </row>
    <row r="156" spans="1:65" ht="15" customHeight="1" x14ac:dyDescent="0.2">
      <c r="A156" s="7" t="s">
        <v>162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>
        <v>1</v>
      </c>
      <c r="AX156" s="8">
        <v>1</v>
      </c>
      <c r="AY156" s="8">
        <v>1</v>
      </c>
      <c r="AZ156" s="8">
        <v>1</v>
      </c>
      <c r="BA156" s="8">
        <v>1</v>
      </c>
      <c r="BB156" s="8">
        <v>1</v>
      </c>
      <c r="BC156" s="8">
        <v>1</v>
      </c>
      <c r="BD156" s="8">
        <v>1</v>
      </c>
      <c r="BE156" s="8">
        <v>1</v>
      </c>
      <c r="BF156" s="8">
        <v>1</v>
      </c>
      <c r="BG156" s="8">
        <v>1</v>
      </c>
      <c r="BH156" s="8">
        <v>2</v>
      </c>
      <c r="BI156" s="8">
        <v>2</v>
      </c>
      <c r="BJ156" s="8">
        <v>2</v>
      </c>
      <c r="BK156" s="8">
        <v>2</v>
      </c>
      <c r="BL156" s="8">
        <v>2</v>
      </c>
      <c r="BM156" s="8">
        <v>2</v>
      </c>
    </row>
    <row r="157" spans="1:65" ht="15" customHeight="1" x14ac:dyDescent="0.2">
      <c r="A157" s="7" t="s">
        <v>163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>
        <v>1</v>
      </c>
      <c r="AB157" s="8">
        <v>1</v>
      </c>
      <c r="AC157" s="8">
        <v>1</v>
      </c>
      <c r="AD157" s="8">
        <v>1060</v>
      </c>
      <c r="AE157" s="8">
        <v>2078</v>
      </c>
      <c r="AF157" s="8">
        <v>2599</v>
      </c>
      <c r="AG157" s="8">
        <v>3047</v>
      </c>
      <c r="AH157" s="8">
        <v>3684</v>
      </c>
      <c r="AI157" s="8">
        <v>4728</v>
      </c>
      <c r="AJ157" s="8">
        <v>5365</v>
      </c>
      <c r="AK157" s="8">
        <v>5806</v>
      </c>
      <c r="AL157" s="8">
        <v>6279</v>
      </c>
      <c r="AM157" s="8">
        <v>6613</v>
      </c>
      <c r="AN157" s="8">
        <v>7145</v>
      </c>
      <c r="AO157" s="8">
        <v>7466</v>
      </c>
      <c r="AP157" s="8">
        <v>8279</v>
      </c>
      <c r="AQ157" s="8">
        <v>8611</v>
      </c>
      <c r="AR157" s="8">
        <v>8937</v>
      </c>
      <c r="AS157" s="8">
        <v>8717</v>
      </c>
      <c r="AT157" s="8">
        <v>8901</v>
      </c>
      <c r="AU157" s="8">
        <v>9100</v>
      </c>
      <c r="AV157" s="8">
        <v>9180</v>
      </c>
      <c r="AW157" s="8">
        <v>9059</v>
      </c>
      <c r="AX157" s="8">
        <v>8939</v>
      </c>
      <c r="AY157" s="8">
        <v>9079</v>
      </c>
      <c r="AZ157" s="8">
        <v>9352</v>
      </c>
      <c r="BA157" s="8">
        <v>9486</v>
      </c>
      <c r="BB157" s="8">
        <v>9590</v>
      </c>
      <c r="BC157" s="8">
        <v>9874</v>
      </c>
      <c r="BD157" s="8">
        <v>9785</v>
      </c>
      <c r="BE157" s="8">
        <v>9773</v>
      </c>
      <c r="BF157" s="8">
        <v>9948</v>
      </c>
      <c r="BG157" s="8">
        <v>10094</v>
      </c>
      <c r="BH157" s="8">
        <v>10159</v>
      </c>
      <c r="BI157" s="8">
        <v>10353</v>
      </c>
      <c r="BJ157" s="8">
        <v>10497</v>
      </c>
      <c r="BK157" s="8">
        <v>10720</v>
      </c>
      <c r="BL157" s="8">
        <v>10946</v>
      </c>
      <c r="BM157" s="8">
        <v>11082</v>
      </c>
    </row>
    <row r="158" spans="1:65" ht="15" customHeight="1" x14ac:dyDescent="0.2">
      <c r="A158" s="7" t="s">
        <v>164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>
        <v>0</v>
      </c>
      <c r="AE158" s="8">
        <v>0</v>
      </c>
      <c r="AF158" s="8">
        <v>0</v>
      </c>
      <c r="AG158" s="8">
        <v>1</v>
      </c>
      <c r="AH158" s="8">
        <v>210</v>
      </c>
      <c r="AI158" s="8">
        <v>889</v>
      </c>
      <c r="AJ158" s="8">
        <v>2615</v>
      </c>
      <c r="AK158" s="8">
        <v>4239</v>
      </c>
      <c r="AL158" s="8">
        <v>5347</v>
      </c>
      <c r="AM158" s="8">
        <v>5601</v>
      </c>
      <c r="AN158" s="8">
        <v>5722</v>
      </c>
      <c r="AO158" s="8">
        <v>5782</v>
      </c>
      <c r="AP158" s="8">
        <v>5817</v>
      </c>
      <c r="AQ158" s="8">
        <v>5839</v>
      </c>
      <c r="AR158" s="8">
        <v>5882</v>
      </c>
      <c r="AS158" s="8">
        <v>5912</v>
      </c>
      <c r="AT158" s="8">
        <v>5924</v>
      </c>
      <c r="AU158" s="8">
        <v>5963</v>
      </c>
      <c r="AV158" s="8">
        <v>5957</v>
      </c>
      <c r="AW158" s="8">
        <v>5960</v>
      </c>
      <c r="AX158" s="8">
        <v>5602</v>
      </c>
      <c r="AY158" s="8">
        <v>5611</v>
      </c>
      <c r="AZ158" s="8">
        <v>5614</v>
      </c>
      <c r="BA158" s="8">
        <v>5611</v>
      </c>
      <c r="BB158" s="8">
        <v>5632</v>
      </c>
      <c r="BC158" s="8">
        <v>5640</v>
      </c>
      <c r="BD158" s="8">
        <v>5642</v>
      </c>
      <c r="BE158" s="8">
        <v>5659</v>
      </c>
      <c r="BF158" s="8">
        <v>5674</v>
      </c>
      <c r="BG158" s="8">
        <v>5693</v>
      </c>
      <c r="BH158" s="8">
        <v>5677</v>
      </c>
      <c r="BI158" s="8">
        <v>5414</v>
      </c>
      <c r="BJ158" s="8">
        <v>5293</v>
      </c>
      <c r="BK158" s="8">
        <v>5290</v>
      </c>
      <c r="BL158" s="8">
        <v>5303</v>
      </c>
      <c r="BM158" s="8">
        <v>5299</v>
      </c>
    </row>
    <row r="159" spans="1:65" ht="15" customHeight="1" x14ac:dyDescent="0.2">
      <c r="A159" s="7" t="s">
        <v>165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>
        <v>0</v>
      </c>
      <c r="U159" s="8">
        <v>0</v>
      </c>
      <c r="V159" s="8">
        <v>100</v>
      </c>
      <c r="W159" s="8">
        <v>123</v>
      </c>
      <c r="X159" s="8">
        <v>2088</v>
      </c>
      <c r="Y159" s="8">
        <v>2328</v>
      </c>
      <c r="Z159" s="8">
        <v>2537</v>
      </c>
      <c r="AA159" s="8">
        <v>2812</v>
      </c>
      <c r="AB159" s="8">
        <v>3045</v>
      </c>
      <c r="AC159" s="8">
        <v>3246</v>
      </c>
      <c r="AD159" s="8">
        <v>3469</v>
      </c>
      <c r="AE159" s="8">
        <v>3646</v>
      </c>
      <c r="AF159" s="8">
        <v>3861</v>
      </c>
      <c r="AG159" s="8">
        <v>4033</v>
      </c>
      <c r="AH159" s="8">
        <v>4219</v>
      </c>
      <c r="AI159" s="8">
        <v>4448</v>
      </c>
      <c r="AJ159" s="8">
        <v>4625</v>
      </c>
      <c r="AK159" s="8">
        <v>4688</v>
      </c>
      <c r="AL159" s="8">
        <v>19998</v>
      </c>
      <c r="AM159" s="8">
        <v>19764</v>
      </c>
      <c r="AN159" s="8">
        <v>19822</v>
      </c>
      <c r="AO159" s="8">
        <v>19837</v>
      </c>
      <c r="AP159" s="8">
        <v>19888</v>
      </c>
      <c r="AQ159" s="8">
        <v>19956</v>
      </c>
      <c r="AR159" s="8">
        <v>20055</v>
      </c>
      <c r="AS159" s="8">
        <v>20135</v>
      </c>
      <c r="AT159" s="8">
        <v>20183</v>
      </c>
      <c r="AU159" s="8">
        <v>20283</v>
      </c>
      <c r="AV159" s="8">
        <v>20378</v>
      </c>
      <c r="AW159" s="8">
        <v>20395</v>
      </c>
      <c r="AX159" s="8">
        <v>20424</v>
      </c>
      <c r="AY159" s="8">
        <v>10224</v>
      </c>
      <c r="AZ159" s="8">
        <v>10310</v>
      </c>
      <c r="BA159" s="8">
        <v>10302</v>
      </c>
      <c r="BB159" s="8">
        <v>10314</v>
      </c>
      <c r="BC159" s="8">
        <v>10369</v>
      </c>
      <c r="BD159" s="8">
        <v>6445</v>
      </c>
      <c r="BE159" s="8">
        <v>6551</v>
      </c>
      <c r="BF159" s="8">
        <v>6611</v>
      </c>
      <c r="BG159" s="8">
        <v>6727</v>
      </c>
      <c r="BH159" s="8">
        <v>6799</v>
      </c>
      <c r="BI159" s="8">
        <v>6808</v>
      </c>
      <c r="BJ159" s="8">
        <v>6843</v>
      </c>
      <c r="BK159" s="8">
        <v>6782</v>
      </c>
      <c r="BL159" s="8">
        <v>5620</v>
      </c>
      <c r="BM159" s="8">
        <v>5643</v>
      </c>
    </row>
    <row r="160" spans="1:65" ht="15" customHeight="1" x14ac:dyDescent="0.2">
      <c r="A160" s="7" t="s">
        <v>166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>
        <v>1</v>
      </c>
      <c r="AK160" s="8">
        <v>1</v>
      </c>
      <c r="AL160" s="8">
        <v>1</v>
      </c>
      <c r="AM160" s="8">
        <v>1</v>
      </c>
      <c r="AN160" s="8">
        <v>1</v>
      </c>
      <c r="AO160" s="8">
        <v>2</v>
      </c>
      <c r="AP160" s="8">
        <v>3</v>
      </c>
      <c r="AQ160" s="8">
        <v>4</v>
      </c>
      <c r="AR160" s="8">
        <v>4003</v>
      </c>
      <c r="AS160" s="8">
        <v>4807</v>
      </c>
      <c r="AT160" s="8">
        <v>5118</v>
      </c>
      <c r="AU160" s="8">
        <v>5273</v>
      </c>
      <c r="AV160" s="8">
        <v>5434</v>
      </c>
      <c r="AW160" s="8">
        <v>5582</v>
      </c>
      <c r="AX160" s="8">
        <v>5894</v>
      </c>
      <c r="AY160" s="8">
        <v>6104</v>
      </c>
      <c r="AZ160" s="8">
        <v>8350</v>
      </c>
      <c r="BA160" s="8">
        <v>8387</v>
      </c>
      <c r="BB160" s="8">
        <v>8394</v>
      </c>
      <c r="BC160" s="8">
        <v>8509</v>
      </c>
      <c r="BD160" s="8">
        <v>8625</v>
      </c>
      <c r="BE160" s="8">
        <v>8701</v>
      </c>
      <c r="BF160" s="8">
        <v>8325</v>
      </c>
      <c r="BG160" s="8">
        <v>8045</v>
      </c>
      <c r="BH160" s="8">
        <v>8046</v>
      </c>
      <c r="BI160" s="8">
        <v>8060</v>
      </c>
      <c r="BJ160" s="8">
        <v>8085</v>
      </c>
      <c r="BK160" s="8">
        <v>8048</v>
      </c>
      <c r="BL160" s="8">
        <v>7998</v>
      </c>
      <c r="BM160" s="8">
        <v>7986</v>
      </c>
    </row>
    <row r="161" spans="1:65" ht="15" customHeight="1" x14ac:dyDescent="0.2">
      <c r="A161" s="7" t="s">
        <v>167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>
        <v>12</v>
      </c>
      <c r="AE161" s="8">
        <v>4</v>
      </c>
      <c r="AF161" s="8">
        <v>4</v>
      </c>
      <c r="AG161" s="8">
        <v>7</v>
      </c>
      <c r="AH161" s="8">
        <v>8</v>
      </c>
      <c r="AI161" s="8">
        <v>9</v>
      </c>
      <c r="AJ161" s="8">
        <v>10</v>
      </c>
      <c r="AK161" s="8">
        <v>11</v>
      </c>
      <c r="AL161" s="8">
        <v>11</v>
      </c>
      <c r="AM161" s="8">
        <v>13</v>
      </c>
      <c r="AN161" s="8">
        <v>13</v>
      </c>
      <c r="AO161" s="8">
        <v>21</v>
      </c>
      <c r="AP161" s="8">
        <v>13</v>
      </c>
      <c r="AQ161" s="8">
        <v>13</v>
      </c>
      <c r="AR161" s="8">
        <v>14</v>
      </c>
      <c r="AS161" s="8">
        <v>16</v>
      </c>
      <c r="AT161" s="8">
        <v>16</v>
      </c>
      <c r="AU161" s="8">
        <v>17</v>
      </c>
      <c r="AV161" s="8">
        <v>17</v>
      </c>
      <c r="AW161" s="8">
        <v>17</v>
      </c>
      <c r="AX161" s="8">
        <v>18</v>
      </c>
      <c r="AY161" s="8">
        <v>21</v>
      </c>
      <c r="AZ161" s="8">
        <v>21</v>
      </c>
      <c r="BA161" s="8">
        <v>21</v>
      </c>
      <c r="BB161" s="8">
        <v>21</v>
      </c>
      <c r="BC161" s="8">
        <v>21</v>
      </c>
      <c r="BD161" s="8">
        <v>21</v>
      </c>
      <c r="BE161" s="8">
        <v>22</v>
      </c>
      <c r="BF161" s="8">
        <v>22</v>
      </c>
      <c r="BG161" s="8">
        <v>22</v>
      </c>
      <c r="BH161" s="8">
        <v>23</v>
      </c>
      <c r="BI161" s="8">
        <v>24</v>
      </c>
      <c r="BJ161" s="8">
        <v>24</v>
      </c>
      <c r="BK161" s="8">
        <v>24</v>
      </c>
      <c r="BL161" s="8">
        <v>24</v>
      </c>
      <c r="BM161" s="8">
        <v>24</v>
      </c>
    </row>
    <row r="162" spans="1:65" ht="15" customHeight="1" x14ac:dyDescent="0.2">
      <c r="A162" s="7" t="s">
        <v>168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>
        <v>12</v>
      </c>
      <c r="AE162" s="8">
        <v>4</v>
      </c>
      <c r="AF162" s="8">
        <v>4</v>
      </c>
      <c r="AG162" s="8">
        <v>12</v>
      </c>
      <c r="AH162" s="8">
        <v>12</v>
      </c>
      <c r="AI162" s="8">
        <v>14</v>
      </c>
      <c r="AJ162" s="8">
        <v>16</v>
      </c>
      <c r="AK162" s="8">
        <v>20</v>
      </c>
      <c r="AL162" s="8">
        <v>43</v>
      </c>
      <c r="AM162" s="8">
        <v>45</v>
      </c>
      <c r="AN162" s="8">
        <v>55</v>
      </c>
      <c r="AO162" s="8">
        <v>63</v>
      </c>
      <c r="AP162" s="8">
        <v>56</v>
      </c>
      <c r="AQ162" s="8">
        <v>63</v>
      </c>
      <c r="AR162" s="8">
        <v>66</v>
      </c>
      <c r="AS162" s="8">
        <v>77</v>
      </c>
      <c r="AT162" s="8">
        <v>81</v>
      </c>
      <c r="AU162" s="8">
        <v>83</v>
      </c>
      <c r="AV162" s="8">
        <v>87</v>
      </c>
      <c r="AW162" s="8">
        <v>89</v>
      </c>
      <c r="AX162" s="8">
        <v>92</v>
      </c>
      <c r="AY162" s="8">
        <v>95</v>
      </c>
      <c r="AZ162" s="8">
        <v>97</v>
      </c>
      <c r="BA162" s="8">
        <v>98</v>
      </c>
      <c r="BB162" s="8">
        <v>99</v>
      </c>
      <c r="BC162" s="8">
        <v>100</v>
      </c>
      <c r="BD162" s="8">
        <v>103</v>
      </c>
      <c r="BE162" s="8">
        <v>103</v>
      </c>
      <c r="BF162" s="8">
        <v>103</v>
      </c>
      <c r="BG162" s="8">
        <v>104</v>
      </c>
      <c r="BH162" s="8">
        <v>107</v>
      </c>
      <c r="BI162" s="8">
        <v>109</v>
      </c>
      <c r="BJ162" s="8">
        <v>111</v>
      </c>
      <c r="BK162" s="8">
        <v>112</v>
      </c>
      <c r="BL162" s="8">
        <v>114</v>
      </c>
      <c r="BM162" s="8">
        <v>114</v>
      </c>
    </row>
    <row r="163" spans="1:65" ht="15" customHeight="1" x14ac:dyDescent="0.2">
      <c r="A163" s="7" t="s">
        <v>169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>
        <v>1</v>
      </c>
      <c r="AS163" s="8">
        <v>1</v>
      </c>
      <c r="AT163" s="8">
        <v>1</v>
      </c>
      <c r="AU163" s="8">
        <v>1</v>
      </c>
      <c r="AV163" s="8">
        <v>1</v>
      </c>
      <c r="AW163" s="8">
        <v>1</v>
      </c>
      <c r="AX163" s="8">
        <v>1</v>
      </c>
      <c r="AY163" s="8">
        <v>1</v>
      </c>
      <c r="AZ163" s="8">
        <v>1</v>
      </c>
      <c r="BA163" s="8">
        <v>1</v>
      </c>
      <c r="BB163" s="8">
        <v>1</v>
      </c>
      <c r="BC163" s="8">
        <v>1</v>
      </c>
      <c r="BD163" s="8">
        <v>1</v>
      </c>
      <c r="BE163" s="8">
        <v>1</v>
      </c>
      <c r="BF163" s="8">
        <v>1</v>
      </c>
      <c r="BG163" s="8">
        <v>1</v>
      </c>
      <c r="BH163" s="8">
        <v>2</v>
      </c>
      <c r="BI163" s="8">
        <v>2</v>
      </c>
      <c r="BJ163" s="8">
        <v>2</v>
      </c>
      <c r="BK163" s="8">
        <v>2</v>
      </c>
      <c r="BL163" s="8">
        <v>2</v>
      </c>
      <c r="BM163" s="8">
        <v>2</v>
      </c>
    </row>
    <row r="164" spans="1:65" ht="15" customHeight="1" x14ac:dyDescent="0.2">
      <c r="A164" s="7" t="s">
        <v>170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>
        <v>1</v>
      </c>
      <c r="S164" s="8">
        <v>1</v>
      </c>
      <c r="T164" s="8">
        <v>2</v>
      </c>
      <c r="U164" s="8">
        <v>1043</v>
      </c>
      <c r="V164" s="8">
        <v>1948</v>
      </c>
      <c r="W164" s="8">
        <v>2255</v>
      </c>
      <c r="X164" s="8">
        <v>2459</v>
      </c>
      <c r="Y164" s="8">
        <v>2648</v>
      </c>
      <c r="Z164" s="8">
        <v>2794</v>
      </c>
      <c r="AA164" s="8">
        <v>2909</v>
      </c>
      <c r="AB164" s="8">
        <v>2978</v>
      </c>
      <c r="AC164" s="8">
        <v>3042</v>
      </c>
      <c r="AD164" s="8">
        <v>3112</v>
      </c>
      <c r="AE164" s="8">
        <v>3186</v>
      </c>
      <c r="AF164" s="8">
        <v>3253</v>
      </c>
      <c r="AG164" s="8">
        <v>3348</v>
      </c>
      <c r="AH164" s="8">
        <v>3397</v>
      </c>
      <c r="AI164" s="8">
        <v>3423</v>
      </c>
      <c r="AJ164" s="8">
        <v>2901</v>
      </c>
      <c r="AK164" s="8">
        <v>2782</v>
      </c>
      <c r="AL164" s="8">
        <v>2772</v>
      </c>
      <c r="AM164" s="8">
        <v>2741</v>
      </c>
      <c r="AN164" s="8">
        <v>2703</v>
      </c>
      <c r="AO164" s="8">
        <v>2704</v>
      </c>
      <c r="AP164" s="8">
        <v>2707</v>
      </c>
      <c r="AQ164" s="8">
        <v>2723</v>
      </c>
      <c r="AR164" s="8">
        <v>2728</v>
      </c>
      <c r="AS164" s="8">
        <v>2730</v>
      </c>
      <c r="AT164" s="8">
        <v>2723</v>
      </c>
      <c r="AU164" s="8">
        <v>2715</v>
      </c>
      <c r="AV164" s="8">
        <v>2577</v>
      </c>
      <c r="AW164" s="8">
        <v>2535</v>
      </c>
      <c r="AX164" s="8">
        <v>2488</v>
      </c>
      <c r="AY164" s="8">
        <v>2463</v>
      </c>
      <c r="AZ164" s="8">
        <v>2439</v>
      </c>
      <c r="BA164" s="8">
        <v>2444</v>
      </c>
      <c r="BB164" s="8">
        <v>2469</v>
      </c>
      <c r="BC164" s="8">
        <v>2542</v>
      </c>
      <c r="BD164" s="8">
        <v>2617</v>
      </c>
      <c r="BE164" s="8">
        <v>2695</v>
      </c>
      <c r="BF164" s="8">
        <v>2769</v>
      </c>
      <c r="BG164" s="8">
        <v>2803</v>
      </c>
      <c r="BH164" s="8">
        <v>2766</v>
      </c>
      <c r="BI164" s="8">
        <v>2747</v>
      </c>
      <c r="BJ164" s="8">
        <v>2800</v>
      </c>
      <c r="BK164" s="8">
        <v>2838</v>
      </c>
      <c r="BL164" s="8">
        <v>2937</v>
      </c>
      <c r="BM164" s="8">
        <v>2989</v>
      </c>
    </row>
    <row r="165" spans="1:65" ht="15" customHeight="1" x14ac:dyDescent="0.2">
      <c r="A165" s="7" t="s">
        <v>171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>
        <v>1</v>
      </c>
      <c r="AZ165" s="8">
        <v>1</v>
      </c>
      <c r="BA165" s="8">
        <v>1</v>
      </c>
      <c r="BB165" s="8">
        <v>1</v>
      </c>
      <c r="BC165" s="8">
        <v>1</v>
      </c>
      <c r="BD165" s="8">
        <v>1</v>
      </c>
      <c r="BE165" s="8">
        <v>1</v>
      </c>
      <c r="BF165" s="8">
        <v>1</v>
      </c>
      <c r="BG165" s="8">
        <v>1</v>
      </c>
      <c r="BH165" s="8">
        <v>2</v>
      </c>
      <c r="BI165" s="8">
        <v>2</v>
      </c>
      <c r="BJ165" s="8">
        <v>2</v>
      </c>
      <c r="BK165" s="8">
        <v>2</v>
      </c>
      <c r="BL165" s="8">
        <v>2</v>
      </c>
      <c r="BM165" s="8">
        <v>2</v>
      </c>
    </row>
    <row r="166" spans="1:65" ht="15" customHeight="1" x14ac:dyDescent="0.2">
      <c r="A166" s="7" t="s">
        <v>172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>
        <v>1</v>
      </c>
      <c r="AZ166" s="8">
        <v>1</v>
      </c>
      <c r="BA166" s="8">
        <v>1</v>
      </c>
      <c r="BB166" s="8">
        <v>49283</v>
      </c>
      <c r="BC166" s="8">
        <v>49284</v>
      </c>
      <c r="BD166" s="8">
        <v>49284</v>
      </c>
      <c r="BE166" s="8">
        <v>49284</v>
      </c>
      <c r="BF166" s="8">
        <v>49284</v>
      </c>
      <c r="BG166" s="8">
        <v>50587</v>
      </c>
      <c r="BH166" s="8">
        <v>50633</v>
      </c>
      <c r="BI166" s="8">
        <v>50656</v>
      </c>
      <c r="BJ166" s="8">
        <v>50658</v>
      </c>
      <c r="BK166" s="8">
        <v>50660</v>
      </c>
      <c r="BL166" s="8">
        <v>30</v>
      </c>
      <c r="BM166" s="8">
        <v>78</v>
      </c>
    </row>
    <row r="167" spans="1:65" ht="15" customHeight="1" x14ac:dyDescent="0.2">
      <c r="A167" s="7" t="s">
        <v>173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>
        <v>1</v>
      </c>
      <c r="AH167" s="8">
        <v>1</v>
      </c>
      <c r="AI167" s="8">
        <v>1</v>
      </c>
      <c r="AJ167" s="8">
        <v>1</v>
      </c>
      <c r="AK167" s="8">
        <v>1</v>
      </c>
      <c r="AL167" s="8">
        <v>1</v>
      </c>
      <c r="AM167" s="8">
        <v>1</v>
      </c>
      <c r="AN167" s="8">
        <v>1</v>
      </c>
      <c r="AO167" s="8">
        <v>1</v>
      </c>
      <c r="AP167" s="8">
        <v>1</v>
      </c>
      <c r="AQ167" s="8">
        <v>1</v>
      </c>
      <c r="AR167" s="8">
        <v>1</v>
      </c>
      <c r="AS167" s="8">
        <v>1</v>
      </c>
      <c r="AT167" s="8">
        <v>1</v>
      </c>
      <c r="AU167" s="8">
        <v>1</v>
      </c>
      <c r="AV167" s="8">
        <v>1</v>
      </c>
      <c r="AW167" s="8">
        <v>1</v>
      </c>
      <c r="AX167" s="8">
        <v>1</v>
      </c>
      <c r="AY167" s="8">
        <v>1</v>
      </c>
      <c r="AZ167" s="8">
        <v>1</v>
      </c>
      <c r="BA167" s="8">
        <v>1</v>
      </c>
      <c r="BB167" s="8">
        <v>1</v>
      </c>
      <c r="BC167" s="8">
        <v>1</v>
      </c>
      <c r="BD167" s="8">
        <v>1</v>
      </c>
      <c r="BE167" s="8">
        <v>1</v>
      </c>
      <c r="BF167" s="8">
        <v>2</v>
      </c>
      <c r="BG167" s="8">
        <v>2</v>
      </c>
      <c r="BH167" s="8">
        <v>2</v>
      </c>
      <c r="BI167" s="8">
        <v>2</v>
      </c>
      <c r="BJ167" s="8">
        <v>2</v>
      </c>
      <c r="BK167" s="8">
        <v>2</v>
      </c>
      <c r="BL167" s="8">
        <v>2</v>
      </c>
      <c r="BM167" s="8">
        <v>2</v>
      </c>
    </row>
    <row r="168" spans="1:65" x14ac:dyDescent="0.2">
      <c r="A168" s="7" t="s">
        <v>174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>
        <v>3</v>
      </c>
      <c r="W168" s="8">
        <v>5</v>
      </c>
      <c r="X168" s="8">
        <v>6</v>
      </c>
      <c r="Y168" s="8">
        <v>6</v>
      </c>
      <c r="Z168" s="8">
        <v>19172</v>
      </c>
      <c r="AA168" s="8">
        <v>23577</v>
      </c>
      <c r="AB168" s="8">
        <v>24524</v>
      </c>
      <c r="AC168" s="8">
        <v>25287</v>
      </c>
      <c r="AD168" s="8">
        <v>26101</v>
      </c>
      <c r="AE168" s="8">
        <v>26756</v>
      </c>
      <c r="AF168" s="8">
        <v>28138</v>
      </c>
      <c r="AG168" s="8">
        <v>28602</v>
      </c>
      <c r="AH168" s="8">
        <v>28975</v>
      </c>
      <c r="AI168" s="8">
        <v>29417</v>
      </c>
      <c r="AJ168" s="8">
        <v>29823</v>
      </c>
      <c r="AK168" s="8">
        <v>30134</v>
      </c>
      <c r="AL168" s="8">
        <v>30808</v>
      </c>
      <c r="AM168" s="8">
        <v>31371</v>
      </c>
      <c r="AN168" s="8">
        <v>31282</v>
      </c>
      <c r="AO168" s="8">
        <v>30561</v>
      </c>
      <c r="AP168" s="8">
        <v>30821</v>
      </c>
      <c r="AQ168" s="8">
        <v>31021</v>
      </c>
      <c r="AR168" s="8">
        <v>31261</v>
      </c>
      <c r="AS168" s="8">
        <v>31382</v>
      </c>
      <c r="AT168" s="8">
        <v>31424</v>
      </c>
      <c r="AU168" s="8">
        <v>31548</v>
      </c>
      <c r="AV168" s="8">
        <v>31697</v>
      </c>
      <c r="AW168" s="8">
        <v>31805</v>
      </c>
      <c r="AX168" s="8">
        <v>31926</v>
      </c>
      <c r="AY168" s="8">
        <v>32111</v>
      </c>
      <c r="AZ168" s="8">
        <v>31848</v>
      </c>
      <c r="BA168" s="8">
        <v>31377</v>
      </c>
      <c r="BB168" s="8">
        <v>30867</v>
      </c>
      <c r="BC168" s="8">
        <v>31045</v>
      </c>
      <c r="BD168" s="8">
        <v>31220</v>
      </c>
      <c r="BE168" s="8">
        <v>31234</v>
      </c>
      <c r="BF168" s="8">
        <v>31263</v>
      </c>
      <c r="BG168" s="8">
        <v>31266</v>
      </c>
      <c r="BH168" s="8">
        <v>31391</v>
      </c>
      <c r="BI168" s="8">
        <v>31666</v>
      </c>
      <c r="BJ168" s="8">
        <v>32075</v>
      </c>
      <c r="BK168" s="8">
        <v>32177</v>
      </c>
      <c r="BL168" s="8">
        <v>32178</v>
      </c>
      <c r="BM168" s="8">
        <v>33961</v>
      </c>
    </row>
    <row r="169" spans="1:65" ht="15" customHeight="1" x14ac:dyDescent="0.2">
      <c r="A169" s="7" t="s">
        <v>175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>
        <v>1</v>
      </c>
      <c r="AG169" s="8">
        <v>1</v>
      </c>
      <c r="AH169" s="8">
        <v>1</v>
      </c>
      <c r="AI169" s="8">
        <v>1</v>
      </c>
      <c r="AJ169" s="8">
        <v>1</v>
      </c>
      <c r="AK169" s="8">
        <v>1</v>
      </c>
      <c r="AL169" s="8">
        <v>1</v>
      </c>
      <c r="AM169" s="8">
        <v>1</v>
      </c>
      <c r="AN169" s="8">
        <v>1</v>
      </c>
      <c r="AO169" s="8">
        <v>1</v>
      </c>
      <c r="AP169" s="8">
        <v>1</v>
      </c>
      <c r="AQ169" s="8">
        <v>1</v>
      </c>
      <c r="AR169" s="8">
        <v>1</v>
      </c>
      <c r="AS169" s="8">
        <v>2</v>
      </c>
      <c r="AT169" s="8">
        <v>2</v>
      </c>
      <c r="AU169" s="8">
        <v>2</v>
      </c>
      <c r="AV169" s="8">
        <v>2</v>
      </c>
      <c r="AW169" s="8">
        <v>2</v>
      </c>
      <c r="AX169" s="8">
        <v>2</v>
      </c>
      <c r="AY169" s="8">
        <v>1</v>
      </c>
      <c r="AZ169" s="8">
        <v>2</v>
      </c>
      <c r="BA169" s="8">
        <v>2</v>
      </c>
      <c r="BB169" s="8">
        <v>2</v>
      </c>
      <c r="BC169" s="8">
        <v>2</v>
      </c>
      <c r="BD169" s="8">
        <v>2</v>
      </c>
      <c r="BE169" s="8">
        <v>2</v>
      </c>
      <c r="BF169" s="8">
        <v>2</v>
      </c>
      <c r="BG169" s="8">
        <v>2</v>
      </c>
      <c r="BH169" s="8">
        <v>3</v>
      </c>
      <c r="BI169" s="8">
        <v>3</v>
      </c>
      <c r="BJ169" s="8">
        <v>4</v>
      </c>
      <c r="BK169" s="8">
        <v>4</v>
      </c>
      <c r="BL169" s="8">
        <v>4</v>
      </c>
      <c r="BM169" s="8">
        <v>4</v>
      </c>
    </row>
    <row r="170" spans="1:65" ht="15" customHeight="1" x14ac:dyDescent="0.2">
      <c r="A170" s="7" t="s">
        <v>176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>
        <v>1</v>
      </c>
      <c r="AW170" s="8">
        <v>1</v>
      </c>
      <c r="AX170" s="8">
        <v>1</v>
      </c>
      <c r="AY170" s="8">
        <v>1</v>
      </c>
      <c r="AZ170" s="8">
        <v>1</v>
      </c>
      <c r="BA170" s="8">
        <v>1</v>
      </c>
      <c r="BB170" s="8">
        <v>1</v>
      </c>
      <c r="BC170" s="8">
        <v>1</v>
      </c>
      <c r="BD170" s="8">
        <v>1</v>
      </c>
      <c r="BE170" s="8">
        <v>1</v>
      </c>
      <c r="BF170" s="8">
        <v>1</v>
      </c>
      <c r="BG170" s="8">
        <v>1</v>
      </c>
      <c r="BH170" s="8">
        <v>2</v>
      </c>
      <c r="BI170" s="8">
        <v>2</v>
      </c>
      <c r="BJ170" s="8">
        <v>2</v>
      </c>
      <c r="BK170" s="8">
        <v>2</v>
      </c>
      <c r="BL170" s="8">
        <v>2</v>
      </c>
      <c r="BM170" s="8">
        <v>2</v>
      </c>
    </row>
    <row r="171" spans="1:65" ht="15" customHeight="1" x14ac:dyDescent="0.2">
      <c r="A171" s="7" t="s">
        <v>177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>
        <v>0</v>
      </c>
      <c r="AI171" s="8">
        <v>0</v>
      </c>
      <c r="AJ171" s="8">
        <v>1</v>
      </c>
      <c r="AK171" s="8">
        <v>1</v>
      </c>
      <c r="AL171" s="8">
        <v>1</v>
      </c>
      <c r="AM171" s="8">
        <v>1</v>
      </c>
      <c r="AN171" s="8">
        <v>1</v>
      </c>
      <c r="AO171" s="8">
        <v>1</v>
      </c>
      <c r="AP171" s="8">
        <v>1</v>
      </c>
      <c r="AQ171" s="8">
        <v>1</v>
      </c>
      <c r="AR171" s="8">
        <v>2</v>
      </c>
      <c r="AS171" s="8">
        <v>4</v>
      </c>
      <c r="AT171" s="8">
        <v>4</v>
      </c>
      <c r="AU171" s="8">
        <v>4</v>
      </c>
      <c r="AV171" s="8">
        <v>4</v>
      </c>
      <c r="AW171" s="8">
        <v>6</v>
      </c>
      <c r="AX171" s="8">
        <v>6</v>
      </c>
      <c r="AY171" s="8">
        <v>6</v>
      </c>
      <c r="AZ171" s="8">
        <v>6</v>
      </c>
      <c r="BA171" s="8">
        <v>6</v>
      </c>
      <c r="BB171" s="8">
        <v>6</v>
      </c>
      <c r="BC171" s="8">
        <v>6</v>
      </c>
      <c r="BD171" s="8">
        <v>6</v>
      </c>
      <c r="BE171" s="8">
        <v>7</v>
      </c>
      <c r="BF171" s="8">
        <v>8</v>
      </c>
      <c r="BG171" s="8">
        <v>8</v>
      </c>
      <c r="BH171" s="8">
        <v>2</v>
      </c>
      <c r="BI171" s="8">
        <v>9</v>
      </c>
      <c r="BJ171" s="8">
        <v>9</v>
      </c>
      <c r="BK171" s="8">
        <v>10</v>
      </c>
      <c r="BL171" s="8">
        <v>10</v>
      </c>
      <c r="BM171" s="8">
        <v>12</v>
      </c>
    </row>
    <row r="172" spans="1:65" ht="15" customHeight="1" x14ac:dyDescent="0.2">
      <c r="A172" s="7" t="s">
        <v>178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>
        <v>5</v>
      </c>
      <c r="AS172" s="8">
        <v>5</v>
      </c>
      <c r="AT172" s="8">
        <v>5</v>
      </c>
      <c r="AU172" s="8">
        <v>5</v>
      </c>
      <c r="AV172" s="8">
        <v>5</v>
      </c>
      <c r="AW172" s="8">
        <v>5</v>
      </c>
      <c r="AX172" s="8">
        <v>5</v>
      </c>
      <c r="AY172" s="8">
        <v>5</v>
      </c>
      <c r="AZ172" s="8">
        <v>5</v>
      </c>
      <c r="BA172" s="8">
        <v>5</v>
      </c>
      <c r="BB172" s="8">
        <v>5</v>
      </c>
      <c r="BC172" s="8">
        <v>5</v>
      </c>
      <c r="BD172" s="8">
        <v>5</v>
      </c>
      <c r="BE172" s="8">
        <v>5</v>
      </c>
      <c r="BF172" s="8">
        <v>1</v>
      </c>
      <c r="BG172" s="8">
        <v>1</v>
      </c>
      <c r="BH172" s="8">
        <v>1</v>
      </c>
      <c r="BI172" s="8">
        <v>2</v>
      </c>
      <c r="BJ172" s="8">
        <v>2</v>
      </c>
      <c r="BK172" s="8">
        <v>2</v>
      </c>
      <c r="BL172" s="8">
        <v>2</v>
      </c>
      <c r="BM172" s="8">
        <v>2</v>
      </c>
    </row>
    <row r="173" spans="1:65" ht="15" customHeight="1" x14ac:dyDescent="0.2">
      <c r="A173" s="7" t="s">
        <v>179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>
        <v>1</v>
      </c>
      <c r="AK173" s="8">
        <v>1</v>
      </c>
      <c r="AL173" s="8">
        <v>1</v>
      </c>
      <c r="AM173" s="8">
        <v>1</v>
      </c>
      <c r="AN173" s="8">
        <v>1</v>
      </c>
      <c r="AO173" s="8">
        <v>1</v>
      </c>
      <c r="AP173" s="8">
        <v>1</v>
      </c>
      <c r="AQ173" s="8">
        <v>1</v>
      </c>
      <c r="AR173" s="8">
        <v>1</v>
      </c>
      <c r="AS173" s="8">
        <v>1</v>
      </c>
      <c r="AT173" s="8">
        <v>1</v>
      </c>
      <c r="AU173" s="8">
        <v>1</v>
      </c>
      <c r="AV173" s="8">
        <v>1</v>
      </c>
      <c r="AW173" s="8">
        <v>1</v>
      </c>
      <c r="AX173" s="8">
        <v>1</v>
      </c>
      <c r="AY173" s="8">
        <v>1</v>
      </c>
      <c r="AZ173" s="8">
        <v>1</v>
      </c>
      <c r="BA173" s="8">
        <v>1</v>
      </c>
      <c r="BB173" s="8">
        <v>1</v>
      </c>
      <c r="BC173" s="8">
        <v>1</v>
      </c>
      <c r="BD173" s="8">
        <v>1</v>
      </c>
      <c r="BE173" s="8">
        <v>1</v>
      </c>
      <c r="BF173" s="8">
        <v>1</v>
      </c>
      <c r="BG173" s="8">
        <v>1</v>
      </c>
      <c r="BH173" s="8">
        <v>1</v>
      </c>
      <c r="BI173" s="8">
        <v>1</v>
      </c>
      <c r="BJ173" s="8">
        <v>1</v>
      </c>
      <c r="BK173" s="8">
        <v>1</v>
      </c>
      <c r="BL173" s="8">
        <v>1</v>
      </c>
      <c r="BM173" s="8">
        <v>1</v>
      </c>
    </row>
    <row r="174" spans="1:65" ht="15" customHeight="1" x14ac:dyDescent="0.2">
      <c r="A174" s="7" t="s">
        <v>180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>
        <v>5</v>
      </c>
      <c r="AO174" s="8">
        <v>5</v>
      </c>
      <c r="AP174" s="8">
        <v>1</v>
      </c>
      <c r="AQ174" s="8">
        <v>1</v>
      </c>
      <c r="AR174" s="8">
        <v>1</v>
      </c>
      <c r="AS174" s="8">
        <v>1</v>
      </c>
      <c r="AT174" s="8">
        <v>1</v>
      </c>
      <c r="AU174" s="8">
        <v>1</v>
      </c>
      <c r="AV174" s="8">
        <v>1</v>
      </c>
      <c r="AW174" s="8">
        <v>1</v>
      </c>
      <c r="AX174" s="8">
        <v>1</v>
      </c>
      <c r="AY174" s="8">
        <v>1</v>
      </c>
      <c r="AZ174" s="8">
        <v>1</v>
      </c>
      <c r="BA174" s="8">
        <v>1</v>
      </c>
      <c r="BB174" s="8">
        <v>1</v>
      </c>
      <c r="BC174" s="8">
        <v>1</v>
      </c>
      <c r="BD174" s="8">
        <v>1</v>
      </c>
      <c r="BE174" s="8">
        <v>1</v>
      </c>
      <c r="BF174" s="8">
        <v>1</v>
      </c>
      <c r="BG174" s="8">
        <v>1</v>
      </c>
      <c r="BH174" s="8">
        <v>2</v>
      </c>
      <c r="BI174" s="8">
        <v>2</v>
      </c>
      <c r="BJ174" s="8">
        <v>2</v>
      </c>
      <c r="BK174" s="8">
        <v>2</v>
      </c>
      <c r="BL174" s="8">
        <v>2</v>
      </c>
      <c r="BM174" s="8">
        <v>2</v>
      </c>
    </row>
    <row r="175" spans="1:65" ht="15" customHeight="1" x14ac:dyDescent="0.2">
      <c r="A175" s="7" t="s">
        <v>181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>
        <v>1</v>
      </c>
      <c r="AW175" s="8">
        <v>1</v>
      </c>
      <c r="AX175" s="8">
        <v>1</v>
      </c>
      <c r="AY175" s="8">
        <v>1</v>
      </c>
      <c r="AZ175" s="8">
        <v>1</v>
      </c>
      <c r="BA175" s="8">
        <v>1</v>
      </c>
      <c r="BB175" s="8">
        <v>1</v>
      </c>
      <c r="BC175" s="8">
        <v>1</v>
      </c>
      <c r="BD175" s="8">
        <v>1</v>
      </c>
      <c r="BE175" s="8">
        <v>1</v>
      </c>
      <c r="BF175" s="8">
        <v>1</v>
      </c>
      <c r="BG175" s="8">
        <v>1</v>
      </c>
      <c r="BH175" s="8">
        <v>2</v>
      </c>
      <c r="BI175" s="8">
        <v>2</v>
      </c>
      <c r="BJ175" s="8">
        <v>2</v>
      </c>
      <c r="BK175" s="8">
        <v>2</v>
      </c>
      <c r="BL175" s="8">
        <v>2</v>
      </c>
      <c r="BM175" s="8">
        <v>2</v>
      </c>
    </row>
    <row r="176" spans="1:65" ht="15" customHeight="1" x14ac:dyDescent="0.2">
      <c r="A176" s="7" t="s">
        <v>182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>
        <v>3</v>
      </c>
      <c r="W176" s="8">
        <v>3</v>
      </c>
      <c r="X176" s="8">
        <v>3</v>
      </c>
      <c r="Y176" s="8">
        <v>4</v>
      </c>
      <c r="Z176" s="8">
        <v>3051</v>
      </c>
      <c r="AA176" s="8">
        <v>4418</v>
      </c>
      <c r="AB176" s="8">
        <v>4904</v>
      </c>
      <c r="AC176" s="8">
        <v>5383</v>
      </c>
      <c r="AD176" s="8">
        <v>5776</v>
      </c>
      <c r="AE176" s="8">
        <v>6165</v>
      </c>
      <c r="AF176" s="8">
        <v>6616</v>
      </c>
      <c r="AG176" s="8">
        <v>7096</v>
      </c>
      <c r="AH176" s="8">
        <v>7428</v>
      </c>
      <c r="AI176" s="8">
        <v>7838</v>
      </c>
      <c r="AJ176" s="8">
        <v>8250</v>
      </c>
      <c r="AK176" s="8">
        <v>11110</v>
      </c>
      <c r="AL176" s="8">
        <v>12345</v>
      </c>
      <c r="AM176" s="8">
        <v>12836</v>
      </c>
      <c r="AN176" s="8">
        <v>13038</v>
      </c>
      <c r="AO176" s="8">
        <v>12321</v>
      </c>
      <c r="AP176" s="8">
        <v>12596</v>
      </c>
      <c r="AQ176" s="8">
        <v>12109</v>
      </c>
      <c r="AR176" s="8">
        <v>12277</v>
      </c>
      <c r="AS176" s="8">
        <v>12470</v>
      </c>
      <c r="AT176" s="8">
        <v>12697</v>
      </c>
      <c r="AU176" s="8">
        <v>12866</v>
      </c>
      <c r="AV176" s="8">
        <v>12934</v>
      </c>
      <c r="AW176" s="8">
        <v>13022</v>
      </c>
      <c r="AX176" s="8">
        <v>11114</v>
      </c>
      <c r="AY176" s="8">
        <v>11155</v>
      </c>
      <c r="AZ176" s="8">
        <v>11186</v>
      </c>
      <c r="BA176" s="8">
        <v>10841</v>
      </c>
      <c r="BB176" s="8">
        <v>10769</v>
      </c>
      <c r="BC176" s="8">
        <v>10785</v>
      </c>
      <c r="BD176" s="8">
        <v>10842</v>
      </c>
      <c r="BE176" s="8">
        <v>10863</v>
      </c>
      <c r="BF176" s="8">
        <v>10860</v>
      </c>
      <c r="BG176" s="8">
        <v>10326</v>
      </c>
      <c r="BH176" s="8">
        <v>10452</v>
      </c>
      <c r="BI176" s="8">
        <v>10557</v>
      </c>
      <c r="BJ176" s="8">
        <v>10650</v>
      </c>
      <c r="BK176" s="8">
        <v>10788</v>
      </c>
      <c r="BL176" s="8">
        <v>10777</v>
      </c>
      <c r="BM176" s="8">
        <v>10554</v>
      </c>
    </row>
    <row r="177" spans="1:65" ht="15" customHeight="1" x14ac:dyDescent="0.2">
      <c r="A177" s="7" t="s">
        <v>183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>
        <v>1</v>
      </c>
      <c r="AK177" s="8">
        <v>1</v>
      </c>
      <c r="AL177" s="8">
        <v>1</v>
      </c>
      <c r="AM177" s="8">
        <v>24</v>
      </c>
      <c r="AN177" s="8">
        <v>26</v>
      </c>
      <c r="AO177" s="8">
        <v>26</v>
      </c>
      <c r="AP177" s="8">
        <v>26</v>
      </c>
      <c r="AQ177" s="8">
        <v>26</v>
      </c>
      <c r="AR177" s="8">
        <v>26</v>
      </c>
      <c r="AS177" s="8">
        <v>26</v>
      </c>
      <c r="AT177" s="8">
        <v>26</v>
      </c>
      <c r="AU177" s="8">
        <v>26</v>
      </c>
      <c r="AV177" s="8">
        <v>25</v>
      </c>
      <c r="AW177" s="8">
        <v>25</v>
      </c>
      <c r="AX177" s="8">
        <v>25</v>
      </c>
      <c r="AY177" s="8">
        <v>24</v>
      </c>
      <c r="AZ177" s="8">
        <v>25</v>
      </c>
      <c r="BA177" s="8">
        <v>25</v>
      </c>
      <c r="BB177" s="8">
        <v>25</v>
      </c>
      <c r="BC177" s="8">
        <v>25</v>
      </c>
      <c r="BD177" s="8">
        <v>25</v>
      </c>
      <c r="BE177" s="8">
        <v>25</v>
      </c>
      <c r="BF177" s="8">
        <v>25</v>
      </c>
      <c r="BG177" s="8">
        <v>25</v>
      </c>
      <c r="BH177" s="8">
        <v>26</v>
      </c>
      <c r="BI177" s="8">
        <v>26</v>
      </c>
      <c r="BJ177" s="8">
        <v>26</v>
      </c>
      <c r="BK177" s="8">
        <v>26</v>
      </c>
      <c r="BL177" s="8">
        <v>26</v>
      </c>
      <c r="BM177" s="8">
        <v>26</v>
      </c>
    </row>
    <row r="178" spans="1:65" ht="15" customHeight="1" x14ac:dyDescent="0.2">
      <c r="A178" s="7" t="s">
        <v>184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>
        <v>4</v>
      </c>
      <c r="S178" s="8">
        <v>89</v>
      </c>
      <c r="T178" s="8">
        <v>43622</v>
      </c>
      <c r="U178" s="8">
        <v>47017</v>
      </c>
      <c r="V178" s="8">
        <v>48442</v>
      </c>
      <c r="W178" s="8">
        <v>136591</v>
      </c>
      <c r="X178" s="8">
        <v>137372</v>
      </c>
      <c r="Y178" s="8">
        <v>138323</v>
      </c>
      <c r="Z178" s="8">
        <v>139416</v>
      </c>
      <c r="AA178" s="8">
        <v>153658</v>
      </c>
      <c r="AB178" s="8">
        <v>154325</v>
      </c>
      <c r="AC178" s="8">
        <v>155204</v>
      </c>
      <c r="AD178" s="8">
        <v>156295</v>
      </c>
      <c r="AE178" s="8">
        <v>156330</v>
      </c>
      <c r="AF178" s="8">
        <v>156446</v>
      </c>
      <c r="AG178" s="8">
        <v>155313</v>
      </c>
      <c r="AH178" s="8">
        <v>153230</v>
      </c>
      <c r="AI178" s="8">
        <v>152580</v>
      </c>
      <c r="AJ178" s="8">
        <v>82944</v>
      </c>
      <c r="AK178" s="8">
        <v>68521</v>
      </c>
      <c r="AL178" s="8">
        <v>68427</v>
      </c>
      <c r="AM178" s="8">
        <v>68728</v>
      </c>
      <c r="AN178" s="8">
        <v>58117</v>
      </c>
      <c r="AO178" s="8">
        <v>58433</v>
      </c>
      <c r="AP178" s="8">
        <v>59061</v>
      </c>
      <c r="AQ178" s="8">
        <v>59593</v>
      </c>
      <c r="AR178" s="8">
        <v>59970</v>
      </c>
      <c r="AS178" s="8">
        <v>58741</v>
      </c>
      <c r="AT178" s="8">
        <v>58058</v>
      </c>
      <c r="AU178" s="8">
        <v>57960</v>
      </c>
      <c r="AV178" s="8">
        <v>58022</v>
      </c>
      <c r="AW178" s="8">
        <v>57943</v>
      </c>
      <c r="AX178" s="8">
        <v>58104</v>
      </c>
      <c r="AY178" s="8">
        <v>58220</v>
      </c>
      <c r="AZ178" s="8">
        <v>58447</v>
      </c>
      <c r="BA178" s="8">
        <v>58638</v>
      </c>
      <c r="BB178" s="8">
        <v>58913</v>
      </c>
      <c r="BC178" s="8">
        <v>59108</v>
      </c>
      <c r="BD178" s="8">
        <v>59262</v>
      </c>
      <c r="BE178" s="8">
        <v>57898</v>
      </c>
      <c r="BF178" s="8">
        <v>55207</v>
      </c>
      <c r="BG178" s="8">
        <v>54156</v>
      </c>
      <c r="BH178" s="8">
        <v>54288</v>
      </c>
      <c r="BI178" s="8">
        <v>54247</v>
      </c>
      <c r="BJ178" s="8">
        <v>54375</v>
      </c>
      <c r="BK178" s="8">
        <v>54559</v>
      </c>
      <c r="BL178" s="8">
        <v>54774</v>
      </c>
      <c r="BM178" s="8">
        <v>54857</v>
      </c>
    </row>
    <row r="179" spans="1:65" ht="15" customHeight="1" x14ac:dyDescent="0.2">
      <c r="A179" s="7" t="s">
        <v>185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>
        <v>1</v>
      </c>
      <c r="T179" s="8">
        <v>1</v>
      </c>
      <c r="U179" s="8">
        <v>95</v>
      </c>
      <c r="V179" s="8">
        <v>313</v>
      </c>
      <c r="W179" s="8">
        <v>525</v>
      </c>
      <c r="X179" s="8">
        <v>654</v>
      </c>
      <c r="Y179" s="8">
        <v>761</v>
      </c>
      <c r="Z179" s="8">
        <v>818</v>
      </c>
      <c r="AA179" s="8">
        <v>873</v>
      </c>
      <c r="AB179" s="8">
        <v>933</v>
      </c>
      <c r="AC179" s="8">
        <v>1066</v>
      </c>
      <c r="AD179" s="8">
        <v>1132</v>
      </c>
      <c r="AE179" s="8">
        <v>1377</v>
      </c>
      <c r="AF179" s="8">
        <v>1516</v>
      </c>
      <c r="AG179" s="8">
        <v>1657</v>
      </c>
      <c r="AH179" s="8">
        <v>1785</v>
      </c>
      <c r="AI179" s="8">
        <v>1889</v>
      </c>
      <c r="AJ179" s="8">
        <v>1954</v>
      </c>
      <c r="AK179" s="8">
        <v>1989</v>
      </c>
      <c r="AL179" s="8">
        <v>2039</v>
      </c>
      <c r="AM179" s="8">
        <v>2065</v>
      </c>
      <c r="AN179" s="8">
        <v>2117</v>
      </c>
      <c r="AO179" s="8">
        <v>2162</v>
      </c>
      <c r="AP179" s="8">
        <v>2243</v>
      </c>
      <c r="AQ179" s="8">
        <v>2260</v>
      </c>
      <c r="AR179" s="8">
        <v>2888</v>
      </c>
      <c r="AS179" s="8">
        <v>2980</v>
      </c>
      <c r="AT179" s="8">
        <v>2992</v>
      </c>
      <c r="AU179" s="8">
        <v>2997</v>
      </c>
      <c r="AV179" s="8">
        <v>3045</v>
      </c>
      <c r="AW179" s="8">
        <v>2971</v>
      </c>
      <c r="AX179" s="8">
        <v>2998</v>
      </c>
      <c r="AY179" s="8">
        <v>2952</v>
      </c>
      <c r="AZ179" s="8">
        <v>2957</v>
      </c>
      <c r="BA179" s="8">
        <v>2986</v>
      </c>
      <c r="BB179" s="8">
        <v>3004</v>
      </c>
      <c r="BC179" s="8">
        <v>3116</v>
      </c>
      <c r="BD179" s="8">
        <v>3130</v>
      </c>
      <c r="BE179" s="8">
        <v>3152</v>
      </c>
      <c r="BF179" s="8">
        <v>3125</v>
      </c>
      <c r="BG179" s="8">
        <v>3125</v>
      </c>
      <c r="BH179" s="8">
        <v>2963</v>
      </c>
      <c r="BI179" s="8">
        <v>2942</v>
      </c>
      <c r="BJ179" s="8">
        <v>2948</v>
      </c>
      <c r="BK179" s="8">
        <v>3001</v>
      </c>
      <c r="BL179" s="8">
        <v>3023</v>
      </c>
      <c r="BM179" s="8">
        <v>3018</v>
      </c>
    </row>
    <row r="180" spans="1:65" ht="15" customHeight="1" x14ac:dyDescent="0.2">
      <c r="A180" s="7" t="s">
        <v>186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>
        <v>4</v>
      </c>
      <c r="AW180" s="8">
        <v>4</v>
      </c>
      <c r="AX180" s="8">
        <v>4</v>
      </c>
      <c r="AY180" s="8">
        <v>4</v>
      </c>
      <c r="AZ180" s="8">
        <v>4</v>
      </c>
      <c r="BA180" s="8">
        <v>4</v>
      </c>
      <c r="BB180" s="8">
        <v>4</v>
      </c>
      <c r="BC180" s="8">
        <v>4</v>
      </c>
      <c r="BD180" s="8">
        <v>4</v>
      </c>
      <c r="BE180" s="8">
        <v>4</v>
      </c>
      <c r="BF180" s="8">
        <v>1</v>
      </c>
      <c r="BG180" s="8">
        <v>1</v>
      </c>
      <c r="BH180" s="8">
        <v>1</v>
      </c>
      <c r="BI180" s="8">
        <v>2</v>
      </c>
      <c r="BJ180" s="8">
        <v>2</v>
      </c>
      <c r="BK180" s="8">
        <v>2</v>
      </c>
      <c r="BL180" s="8">
        <v>2</v>
      </c>
      <c r="BM180" s="8">
        <v>2</v>
      </c>
    </row>
    <row r="181" spans="1:65" ht="15" customHeight="1" x14ac:dyDescent="0.2">
      <c r="A181" s="7" t="s">
        <v>187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>
        <v>5</v>
      </c>
      <c r="AK181" s="8">
        <v>5</v>
      </c>
      <c r="AL181" s="8">
        <v>5</v>
      </c>
      <c r="AM181" s="8">
        <v>5</v>
      </c>
      <c r="AN181" s="8">
        <v>5</v>
      </c>
      <c r="AO181" s="8">
        <v>5</v>
      </c>
      <c r="AP181" s="8">
        <v>277</v>
      </c>
      <c r="AQ181" s="8">
        <v>863</v>
      </c>
      <c r="AR181" s="8">
        <v>24951</v>
      </c>
      <c r="AS181" s="8">
        <v>25713</v>
      </c>
      <c r="AT181" s="8">
        <v>26013</v>
      </c>
      <c r="AU181" s="8">
        <v>26354</v>
      </c>
      <c r="AV181" s="8">
        <v>26646</v>
      </c>
      <c r="AW181" s="8">
        <v>26970</v>
      </c>
      <c r="AX181" s="8">
        <v>27334</v>
      </c>
      <c r="AY181" s="8">
        <v>27553</v>
      </c>
      <c r="AZ181" s="8">
        <v>27886</v>
      </c>
      <c r="BA181" s="8">
        <v>28303</v>
      </c>
      <c r="BB181" s="8">
        <v>28622</v>
      </c>
      <c r="BC181" s="8">
        <v>28925</v>
      </c>
      <c r="BD181" s="8">
        <v>29679</v>
      </c>
      <c r="BE181" s="8">
        <v>30137</v>
      </c>
      <c r="BF181" s="8">
        <v>17217</v>
      </c>
      <c r="BG181" s="8">
        <v>17224</v>
      </c>
      <c r="BH181" s="8">
        <v>17589</v>
      </c>
      <c r="BI181" s="8">
        <v>17977</v>
      </c>
      <c r="BJ181" s="8">
        <v>18334</v>
      </c>
      <c r="BK181" s="8">
        <v>18740</v>
      </c>
      <c r="BL181" s="8">
        <v>19067</v>
      </c>
      <c r="BM181" s="8">
        <v>19457</v>
      </c>
    </row>
    <row r="182" spans="1:65" ht="15" customHeight="1" x14ac:dyDescent="0.2">
      <c r="A182" s="7" t="s">
        <v>188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>
        <v>1</v>
      </c>
      <c r="AO182" s="8">
        <v>1</v>
      </c>
      <c r="AP182" s="8">
        <v>1</v>
      </c>
      <c r="AQ182" s="8">
        <v>1</v>
      </c>
      <c r="AR182" s="8">
        <v>1</v>
      </c>
      <c r="AS182" s="8">
        <v>1</v>
      </c>
      <c r="AT182" s="8">
        <v>1</v>
      </c>
      <c r="AU182" s="8">
        <v>1</v>
      </c>
      <c r="AV182" s="8">
        <v>1</v>
      </c>
      <c r="AW182" s="8">
        <v>1</v>
      </c>
      <c r="AX182" s="8">
        <v>1</v>
      </c>
      <c r="AY182" s="8">
        <v>1</v>
      </c>
      <c r="AZ182" s="8">
        <v>1</v>
      </c>
      <c r="BA182" s="8">
        <v>1</v>
      </c>
      <c r="BB182" s="8">
        <v>1</v>
      </c>
      <c r="BC182" s="8">
        <v>1</v>
      </c>
      <c r="BD182" s="8">
        <v>1</v>
      </c>
      <c r="BE182" s="8">
        <v>1</v>
      </c>
      <c r="BF182" s="8">
        <v>1</v>
      </c>
      <c r="BG182" s="8">
        <v>1</v>
      </c>
      <c r="BH182" s="8">
        <v>2</v>
      </c>
      <c r="BI182" s="8">
        <v>2</v>
      </c>
      <c r="BJ182" s="8">
        <v>2</v>
      </c>
      <c r="BK182" s="8">
        <v>2</v>
      </c>
      <c r="BL182" s="8">
        <v>2</v>
      </c>
      <c r="BM182" s="8">
        <v>2</v>
      </c>
    </row>
    <row r="183" spans="1:65" ht="15" customHeight="1" x14ac:dyDescent="0.2">
      <c r="A183" s="7" t="s">
        <v>189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>
        <v>2</v>
      </c>
      <c r="AJ183" s="8">
        <v>2</v>
      </c>
      <c r="AK183" s="8">
        <v>2</v>
      </c>
      <c r="AL183" s="8">
        <v>10</v>
      </c>
      <c r="AM183" s="8">
        <v>13</v>
      </c>
      <c r="AN183" s="8">
        <v>16</v>
      </c>
      <c r="AO183" s="8">
        <v>48</v>
      </c>
      <c r="AP183" s="8">
        <v>97</v>
      </c>
      <c r="AQ183" s="8">
        <v>205</v>
      </c>
      <c r="AR183" s="8">
        <v>353</v>
      </c>
      <c r="AS183" s="8">
        <v>389</v>
      </c>
      <c r="AT183" s="8">
        <v>414</v>
      </c>
      <c r="AU183" s="8">
        <v>424</v>
      </c>
      <c r="AV183" s="8">
        <v>432</v>
      </c>
      <c r="AW183" s="8">
        <v>458</v>
      </c>
      <c r="AX183" s="8">
        <v>512</v>
      </c>
      <c r="AY183" s="8">
        <v>535</v>
      </c>
      <c r="AZ183" s="8">
        <v>524</v>
      </c>
      <c r="BA183" s="8">
        <v>542</v>
      </c>
      <c r="BB183" s="8">
        <v>549</v>
      </c>
      <c r="BC183" s="8">
        <v>576</v>
      </c>
      <c r="BD183" s="8">
        <v>603</v>
      </c>
      <c r="BE183" s="8">
        <v>765</v>
      </c>
      <c r="BF183" s="8">
        <v>691</v>
      </c>
      <c r="BG183" s="8">
        <v>946</v>
      </c>
      <c r="BH183" s="8">
        <v>1028</v>
      </c>
      <c r="BI183" s="8">
        <v>1039</v>
      </c>
      <c r="BJ183" s="8">
        <v>1050</v>
      </c>
      <c r="BK183" s="8">
        <v>1061</v>
      </c>
      <c r="BL183" s="8">
        <v>1150</v>
      </c>
      <c r="BM183" s="8">
        <v>1151</v>
      </c>
    </row>
    <row r="184" spans="1:65" ht="15" customHeight="1" x14ac:dyDescent="0.2">
      <c r="A184" s="7" t="s">
        <v>190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>
        <v>1</v>
      </c>
      <c r="U184" s="8">
        <v>1</v>
      </c>
      <c r="V184" s="8">
        <v>139</v>
      </c>
      <c r="W184" s="8">
        <v>1411</v>
      </c>
      <c r="X184" s="8">
        <v>1699</v>
      </c>
      <c r="Y184" s="8">
        <v>1924</v>
      </c>
      <c r="Z184" s="8">
        <v>2152</v>
      </c>
      <c r="AA184" s="8">
        <v>2353</v>
      </c>
      <c r="AB184" s="8">
        <v>2536</v>
      </c>
      <c r="AC184" s="8">
        <v>2936</v>
      </c>
      <c r="AD184" s="8">
        <v>3054</v>
      </c>
      <c r="AE184" s="8">
        <v>3287</v>
      </c>
      <c r="AF184" s="8">
        <v>3429</v>
      </c>
      <c r="AG184" s="8">
        <v>3520</v>
      </c>
      <c r="AH184" s="8">
        <v>3611</v>
      </c>
      <c r="AI184" s="8">
        <v>3682</v>
      </c>
      <c r="AJ184" s="8">
        <v>3752</v>
      </c>
      <c r="AK184" s="8">
        <v>3555</v>
      </c>
      <c r="AL184" s="8">
        <v>3412</v>
      </c>
      <c r="AM184" s="8">
        <v>10654</v>
      </c>
      <c r="AN184" s="8">
        <v>45137</v>
      </c>
      <c r="AO184" s="8">
        <v>97207</v>
      </c>
      <c r="AP184" s="8">
        <v>114161</v>
      </c>
      <c r="AQ184" s="8">
        <v>304990</v>
      </c>
      <c r="AR184" s="8">
        <v>331251</v>
      </c>
      <c r="AS184" s="8">
        <v>351608</v>
      </c>
      <c r="AT184" s="8">
        <v>363751</v>
      </c>
      <c r="AU184" s="8">
        <v>375294</v>
      </c>
      <c r="AV184" s="8">
        <v>387187</v>
      </c>
      <c r="AW184" s="8">
        <v>401366</v>
      </c>
      <c r="AX184" s="8">
        <v>440095</v>
      </c>
      <c r="AY184" s="8">
        <v>486164</v>
      </c>
      <c r="AZ184" s="8">
        <v>585674</v>
      </c>
      <c r="BA184" s="8">
        <v>609314</v>
      </c>
      <c r="BB184" s="8">
        <v>614939</v>
      </c>
      <c r="BC184" s="8">
        <v>604230</v>
      </c>
      <c r="BD184" s="8">
        <v>600401</v>
      </c>
      <c r="BE184" s="8">
        <v>473155</v>
      </c>
      <c r="BF184" s="8">
        <v>470107</v>
      </c>
      <c r="BG184" s="8">
        <v>469249</v>
      </c>
      <c r="BH184" s="8">
        <v>470385</v>
      </c>
      <c r="BI184" s="8">
        <v>496387</v>
      </c>
      <c r="BJ184" s="8">
        <v>508202</v>
      </c>
      <c r="BK184" s="8">
        <v>524909</v>
      </c>
      <c r="BL184" s="8">
        <v>518553</v>
      </c>
      <c r="BM184" s="8">
        <v>484060</v>
      </c>
    </row>
    <row r="185" spans="1:65" ht="15" customHeight="1" x14ac:dyDescent="0.2">
      <c r="A185" s="7" t="s">
        <v>191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>
        <v>1</v>
      </c>
      <c r="Q185" s="8">
        <v>1</v>
      </c>
      <c r="R185" s="8">
        <v>205</v>
      </c>
      <c r="S185" s="8">
        <v>8333</v>
      </c>
      <c r="T185" s="8">
        <v>9715</v>
      </c>
      <c r="U185" s="8">
        <v>10659</v>
      </c>
      <c r="V185" s="8">
        <v>11459</v>
      </c>
      <c r="W185" s="8">
        <v>11686</v>
      </c>
      <c r="X185" s="8">
        <v>12114</v>
      </c>
      <c r="Y185" s="8">
        <v>12608</v>
      </c>
      <c r="Z185" s="8">
        <v>13046</v>
      </c>
      <c r="AA185" s="8">
        <v>13416</v>
      </c>
      <c r="AB185" s="8">
        <v>13717</v>
      </c>
      <c r="AC185" s="8">
        <v>13951</v>
      </c>
      <c r="AD185" s="8">
        <v>14256</v>
      </c>
      <c r="AE185" s="8">
        <v>14448</v>
      </c>
      <c r="AF185" s="8">
        <v>14664</v>
      </c>
      <c r="AG185" s="8">
        <v>13548</v>
      </c>
      <c r="AH185" s="8">
        <v>13180</v>
      </c>
      <c r="AI185" s="8">
        <v>13210</v>
      </c>
      <c r="AJ185" s="8">
        <v>13325</v>
      </c>
      <c r="AK185" s="8">
        <v>13478</v>
      </c>
      <c r="AL185" s="8">
        <v>13708</v>
      </c>
      <c r="AM185" s="8">
        <v>13886</v>
      </c>
      <c r="AN185" s="8">
        <v>14012</v>
      </c>
      <c r="AO185" s="8">
        <v>14146</v>
      </c>
      <c r="AP185" s="8">
        <v>14293</v>
      </c>
      <c r="AQ185" s="8">
        <v>14472</v>
      </c>
      <c r="AR185" s="8">
        <v>14856</v>
      </c>
      <c r="AS185" s="8">
        <v>14231</v>
      </c>
      <c r="AT185" s="8">
        <v>14243</v>
      </c>
      <c r="AU185" s="8">
        <v>14266</v>
      </c>
      <c r="AV185" s="8">
        <v>14197</v>
      </c>
      <c r="AW185" s="8">
        <v>14301</v>
      </c>
      <c r="AX185" s="8">
        <v>14346</v>
      </c>
      <c r="AY185" s="8">
        <v>14341</v>
      </c>
      <c r="AZ185" s="8">
        <v>14357</v>
      </c>
      <c r="BA185" s="8">
        <v>14386</v>
      </c>
      <c r="BB185" s="8">
        <v>14673</v>
      </c>
      <c r="BC185" s="8">
        <v>15030</v>
      </c>
      <c r="BD185" s="8">
        <v>15412</v>
      </c>
      <c r="BE185" s="8">
        <v>15160</v>
      </c>
      <c r="BF185" s="8">
        <v>15156</v>
      </c>
      <c r="BG185" s="8">
        <v>15251</v>
      </c>
      <c r="BH185" s="8">
        <v>15435</v>
      </c>
      <c r="BI185" s="8">
        <v>15658</v>
      </c>
      <c r="BJ185" s="8">
        <v>15857</v>
      </c>
      <c r="BK185" s="8">
        <v>16112</v>
      </c>
      <c r="BL185" s="8">
        <v>16373</v>
      </c>
      <c r="BM185" s="8">
        <v>16528</v>
      </c>
    </row>
    <row r="186" spans="1:65" ht="15" customHeight="1" x14ac:dyDescent="0.2">
      <c r="A186" s="7" t="s">
        <v>192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>
        <v>0</v>
      </c>
      <c r="AJ186" s="8">
        <v>1</v>
      </c>
      <c r="AK186" s="8">
        <v>1</v>
      </c>
      <c r="AL186" s="8">
        <v>11</v>
      </c>
      <c r="AM186" s="8">
        <v>11</v>
      </c>
      <c r="AN186" s="8">
        <v>11</v>
      </c>
      <c r="AO186" s="8">
        <v>11</v>
      </c>
      <c r="AP186" s="8">
        <v>11</v>
      </c>
      <c r="AQ186" s="8">
        <v>11</v>
      </c>
      <c r="AR186" s="8">
        <v>11</v>
      </c>
      <c r="AS186" s="8">
        <v>11</v>
      </c>
      <c r="AT186" s="8">
        <v>11</v>
      </c>
      <c r="AU186" s="8">
        <v>11</v>
      </c>
      <c r="AV186" s="8">
        <v>11</v>
      </c>
      <c r="AW186" s="8">
        <v>11</v>
      </c>
      <c r="AX186" s="8">
        <v>11</v>
      </c>
      <c r="AY186" s="8">
        <v>11</v>
      </c>
      <c r="AZ186" s="8">
        <v>11</v>
      </c>
      <c r="BA186" s="8">
        <v>11</v>
      </c>
      <c r="BB186" s="8">
        <v>11</v>
      </c>
      <c r="BC186" s="8">
        <v>11</v>
      </c>
      <c r="BD186" s="8">
        <v>11</v>
      </c>
      <c r="BE186" s="8">
        <v>11</v>
      </c>
      <c r="BF186" s="8">
        <v>11</v>
      </c>
      <c r="BG186" s="8">
        <v>11</v>
      </c>
      <c r="BH186" s="8">
        <v>12</v>
      </c>
      <c r="BI186" s="8">
        <v>12</v>
      </c>
      <c r="BJ186" s="8">
        <v>13</v>
      </c>
      <c r="BK186" s="8">
        <v>11</v>
      </c>
      <c r="BL186" s="8">
        <v>13</v>
      </c>
      <c r="BM186" s="8">
        <v>13</v>
      </c>
    </row>
    <row r="187" spans="1:65" ht="15" customHeight="1" x14ac:dyDescent="0.2">
      <c r="A187" s="7" t="s">
        <v>193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>
        <v>1</v>
      </c>
      <c r="AF187" s="8">
        <v>1</v>
      </c>
      <c r="AG187" s="8">
        <v>1</v>
      </c>
      <c r="AH187" s="8">
        <v>523</v>
      </c>
      <c r="AI187" s="8">
        <v>606</v>
      </c>
      <c r="AJ187" s="8">
        <v>645</v>
      </c>
      <c r="AK187" s="8">
        <v>696</v>
      </c>
      <c r="AL187" s="8">
        <v>751</v>
      </c>
      <c r="AM187" s="8">
        <v>801</v>
      </c>
      <c r="AN187" s="8">
        <v>827</v>
      </c>
      <c r="AO187" s="8">
        <v>847</v>
      </c>
      <c r="AP187" s="8">
        <v>898</v>
      </c>
      <c r="AQ187" s="8">
        <v>936</v>
      </c>
      <c r="AR187" s="8">
        <v>983</v>
      </c>
      <c r="AS187" s="8">
        <v>1015</v>
      </c>
      <c r="AT187" s="8">
        <v>1046</v>
      </c>
      <c r="AU187" s="8">
        <v>1064</v>
      </c>
      <c r="AV187" s="8">
        <v>1079</v>
      </c>
      <c r="AW187" s="8">
        <v>1011</v>
      </c>
      <c r="AX187" s="8">
        <v>1024</v>
      </c>
      <c r="AY187" s="8">
        <v>1023</v>
      </c>
      <c r="AZ187" s="8">
        <v>1035</v>
      </c>
      <c r="BA187" s="8">
        <v>1040</v>
      </c>
      <c r="BB187" s="8">
        <v>1052</v>
      </c>
      <c r="BC187" s="8">
        <v>1064</v>
      </c>
      <c r="BD187" s="8">
        <v>1090</v>
      </c>
      <c r="BE187" s="8">
        <v>1114</v>
      </c>
      <c r="BF187" s="8">
        <v>1139</v>
      </c>
      <c r="BG187" s="8">
        <v>1166</v>
      </c>
      <c r="BH187" s="8">
        <v>1188</v>
      </c>
      <c r="BI187" s="8">
        <v>1200</v>
      </c>
      <c r="BJ187" s="8">
        <v>1238</v>
      </c>
      <c r="BK187" s="8">
        <v>1267</v>
      </c>
      <c r="BL187" s="8">
        <v>1288</v>
      </c>
      <c r="BM187" s="8">
        <v>1328</v>
      </c>
    </row>
    <row r="188" spans="1:65" ht="15" customHeight="1" x14ac:dyDescent="0.2">
      <c r="A188" s="7" t="s">
        <v>194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>
        <v>1</v>
      </c>
      <c r="X188" s="8">
        <v>1</v>
      </c>
      <c r="Y188" s="8">
        <v>4351</v>
      </c>
      <c r="Z188" s="8">
        <v>5604</v>
      </c>
      <c r="AA188" s="8">
        <v>6030</v>
      </c>
      <c r="AB188" s="8">
        <v>6656</v>
      </c>
      <c r="AC188" s="8">
        <v>7039</v>
      </c>
      <c r="AD188" s="8">
        <v>7593</v>
      </c>
      <c r="AE188" s="8">
        <v>8314</v>
      </c>
      <c r="AF188" s="8">
        <v>9178</v>
      </c>
      <c r="AG188" s="8">
        <v>10369</v>
      </c>
      <c r="AH188" s="8">
        <v>10789</v>
      </c>
      <c r="AI188" s="8">
        <v>11060</v>
      </c>
      <c r="AJ188" s="8">
        <v>11345</v>
      </c>
      <c r="AK188" s="8">
        <v>11663</v>
      </c>
      <c r="AL188" s="8">
        <v>12293</v>
      </c>
      <c r="AM188" s="8">
        <v>12564</v>
      </c>
      <c r="AN188" s="8">
        <v>12759</v>
      </c>
      <c r="AO188" s="8">
        <v>12939</v>
      </c>
      <c r="AP188" s="8">
        <v>13228</v>
      </c>
      <c r="AQ188" s="8">
        <v>13723</v>
      </c>
      <c r="AR188" s="8">
        <v>14602</v>
      </c>
      <c r="AS188" s="8">
        <v>14463</v>
      </c>
      <c r="AT188" s="8">
        <v>14930</v>
      </c>
      <c r="AU188" s="8">
        <v>15873</v>
      </c>
      <c r="AV188" s="8">
        <v>14739</v>
      </c>
      <c r="AW188" s="8">
        <v>14782</v>
      </c>
      <c r="AX188" s="8">
        <v>14991</v>
      </c>
      <c r="AY188" s="8">
        <v>14765</v>
      </c>
      <c r="AZ188" s="8">
        <v>14405</v>
      </c>
      <c r="BA188" s="8">
        <v>14529</v>
      </c>
      <c r="BB188" s="8">
        <v>14542</v>
      </c>
      <c r="BC188" s="8">
        <v>14858</v>
      </c>
      <c r="BD188" s="8">
        <v>14933</v>
      </c>
      <c r="BE188" s="8">
        <v>14989</v>
      </c>
      <c r="BF188" s="8">
        <v>15051</v>
      </c>
      <c r="BG188" s="8">
        <v>15009</v>
      </c>
      <c r="BH188" s="8">
        <v>15125</v>
      </c>
      <c r="BI188" s="8">
        <v>15242</v>
      </c>
      <c r="BJ188" s="8">
        <v>14641</v>
      </c>
      <c r="BK188" s="8">
        <v>14755</v>
      </c>
      <c r="BL188" s="8">
        <v>15056</v>
      </c>
      <c r="BM188" s="8">
        <v>15435</v>
      </c>
    </row>
    <row r="189" spans="1:65" ht="15" customHeight="1" x14ac:dyDescent="0.2">
      <c r="A189" s="7" t="s">
        <v>195</v>
      </c>
      <c r="B189" s="8">
        <v>2335179</v>
      </c>
      <c r="C189" s="8">
        <v>2336510</v>
      </c>
      <c r="D189" s="8">
        <v>2341414</v>
      </c>
      <c r="E189" s="8">
        <v>2333550</v>
      </c>
      <c r="F189" s="8">
        <v>2339946</v>
      </c>
      <c r="G189" s="8">
        <v>2359964</v>
      </c>
      <c r="H189" s="8">
        <v>2388399</v>
      </c>
      <c r="I189" s="8">
        <v>2400109</v>
      </c>
      <c r="J189" s="8">
        <v>2408791</v>
      </c>
      <c r="K189" s="8">
        <v>2426551</v>
      </c>
      <c r="L189" s="8">
        <v>2449581</v>
      </c>
      <c r="M189" s="8">
        <v>2483434</v>
      </c>
      <c r="N189" s="8">
        <v>2659252</v>
      </c>
      <c r="O189" s="8">
        <v>2678597</v>
      </c>
      <c r="P189" s="8">
        <v>2697853</v>
      </c>
      <c r="Q189" s="8">
        <v>2706701</v>
      </c>
      <c r="R189" s="8">
        <v>2721486</v>
      </c>
      <c r="S189" s="8">
        <v>2737436</v>
      </c>
      <c r="T189" s="8">
        <v>2755910</v>
      </c>
      <c r="U189" s="8">
        <v>2756014</v>
      </c>
      <c r="V189" s="8">
        <v>2749484</v>
      </c>
      <c r="W189" s="8">
        <v>2735062</v>
      </c>
      <c r="X189" s="8">
        <v>2726135</v>
      </c>
      <c r="Y189" s="8">
        <v>2710696</v>
      </c>
      <c r="Z189" s="8">
        <v>2688872</v>
      </c>
      <c r="AA189" s="8">
        <v>2656451</v>
      </c>
      <c r="AB189" s="8">
        <v>2562056</v>
      </c>
      <c r="AC189" s="8">
        <v>2469450</v>
      </c>
      <c r="AD189" s="8">
        <v>2435113</v>
      </c>
      <c r="AE189" s="8">
        <v>2404034</v>
      </c>
      <c r="AF189" s="8">
        <v>2399129</v>
      </c>
      <c r="AG189" s="8">
        <v>2370971</v>
      </c>
      <c r="AH189" s="8">
        <v>2349083</v>
      </c>
      <c r="AI189" s="8">
        <v>2318054</v>
      </c>
      <c r="AJ189" s="8">
        <v>2274737</v>
      </c>
      <c r="AK189" s="8">
        <v>2242027</v>
      </c>
      <c r="AL189" s="8">
        <v>2208762</v>
      </c>
      <c r="AM189" s="8">
        <v>2195352</v>
      </c>
      <c r="AN189" s="8">
        <v>2413334</v>
      </c>
      <c r="AO189" s="8">
        <v>2447835</v>
      </c>
      <c r="AP189" s="8">
        <v>2412212</v>
      </c>
      <c r="AQ189" s="8">
        <v>2399767</v>
      </c>
      <c r="AR189" s="8">
        <v>2379015</v>
      </c>
      <c r="AS189" s="8">
        <v>2354199</v>
      </c>
      <c r="AT189" s="8">
        <v>2327203</v>
      </c>
      <c r="AU189" s="8">
        <v>2298756</v>
      </c>
      <c r="AV189" s="8">
        <v>2276563</v>
      </c>
      <c r="AW189" s="8">
        <v>2283597</v>
      </c>
      <c r="AX189" s="8">
        <v>2291878</v>
      </c>
      <c r="AY189" s="8">
        <v>2297468</v>
      </c>
      <c r="AZ189" s="8">
        <v>2370871</v>
      </c>
      <c r="BA189" s="8">
        <v>2374351</v>
      </c>
      <c r="BB189" s="8">
        <v>2330873</v>
      </c>
      <c r="BC189" s="8">
        <v>2103992</v>
      </c>
      <c r="BD189" s="8">
        <v>2114973</v>
      </c>
      <c r="BE189" s="8">
        <v>2107711</v>
      </c>
      <c r="BF189" s="8">
        <v>2095694</v>
      </c>
      <c r="BG189" s="8">
        <v>2142354</v>
      </c>
      <c r="BH189" s="8">
        <v>2140164</v>
      </c>
      <c r="BI189" s="8">
        <v>2138765</v>
      </c>
      <c r="BJ189" s="8">
        <v>2145923</v>
      </c>
      <c r="BK189" s="8">
        <v>2165278</v>
      </c>
      <c r="BL189" s="8">
        <v>2172475</v>
      </c>
      <c r="BM189" s="8">
        <v>2138021</v>
      </c>
    </row>
    <row r="190" spans="1:65" ht="15" customHeight="1" x14ac:dyDescent="0.2">
      <c r="A190" s="7" t="s">
        <v>196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>
        <v>1</v>
      </c>
      <c r="U190" s="8">
        <v>1</v>
      </c>
      <c r="V190" s="8">
        <v>1</v>
      </c>
      <c r="W190" s="8">
        <v>1</v>
      </c>
      <c r="X190" s="8">
        <v>58</v>
      </c>
      <c r="Y190" s="8">
        <v>2153</v>
      </c>
      <c r="Z190" s="8">
        <v>2305</v>
      </c>
      <c r="AA190" s="8">
        <v>1274</v>
      </c>
      <c r="AB190" s="8">
        <v>2138</v>
      </c>
      <c r="AC190" s="8">
        <v>3057</v>
      </c>
      <c r="AD190" s="8">
        <v>3727</v>
      </c>
      <c r="AE190" s="8">
        <v>4419</v>
      </c>
      <c r="AF190" s="8">
        <v>4547</v>
      </c>
      <c r="AG190" s="8">
        <v>4741</v>
      </c>
      <c r="AH190" s="8">
        <v>4875</v>
      </c>
      <c r="AI190" s="8">
        <v>4991</v>
      </c>
      <c r="AJ190" s="8">
        <v>5119</v>
      </c>
      <c r="AK190" s="8">
        <v>5265</v>
      </c>
      <c r="AL190" s="8">
        <v>5403</v>
      </c>
      <c r="AM190" s="8">
        <v>5598</v>
      </c>
      <c r="AN190" s="8">
        <v>6599</v>
      </c>
      <c r="AO190" s="8">
        <v>8183</v>
      </c>
      <c r="AP190" s="8">
        <v>7777</v>
      </c>
      <c r="AQ190" s="8">
        <v>20477</v>
      </c>
      <c r="AR190" s="8">
        <v>22335</v>
      </c>
      <c r="AS190" s="8">
        <v>22002</v>
      </c>
      <c r="AT190" s="8">
        <v>22151</v>
      </c>
      <c r="AU190" s="8">
        <v>22494</v>
      </c>
      <c r="AV190" s="8">
        <v>23039</v>
      </c>
      <c r="AW190" s="8">
        <v>23163</v>
      </c>
      <c r="AX190" s="8">
        <v>23288</v>
      </c>
      <c r="AY190" s="8">
        <v>23627</v>
      </c>
      <c r="AZ190" s="8">
        <v>23819</v>
      </c>
      <c r="BA190" s="8">
        <v>23829</v>
      </c>
      <c r="BB190" s="8">
        <v>21644</v>
      </c>
      <c r="BC190" s="8">
        <v>21500</v>
      </c>
      <c r="BD190" s="8">
        <v>21180</v>
      </c>
      <c r="BE190" s="8">
        <v>6319</v>
      </c>
      <c r="BF190" s="8">
        <v>5888</v>
      </c>
      <c r="BG190" s="8">
        <v>5664</v>
      </c>
      <c r="BH190" s="8">
        <v>5435</v>
      </c>
      <c r="BI190" s="8">
        <v>5237</v>
      </c>
      <c r="BJ190" s="8">
        <v>5103</v>
      </c>
      <c r="BK190" s="8">
        <v>4777</v>
      </c>
      <c r="BL190" s="8">
        <v>4739</v>
      </c>
      <c r="BM190" s="8">
        <v>4493</v>
      </c>
    </row>
    <row r="191" spans="1:65" ht="15" customHeight="1" x14ac:dyDescent="0.2">
      <c r="A191" s="7" t="s">
        <v>197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>
        <v>0</v>
      </c>
      <c r="V191" s="8">
        <v>0</v>
      </c>
      <c r="W191" s="8">
        <v>1</v>
      </c>
      <c r="X191" s="8">
        <v>676</v>
      </c>
      <c r="Y191" s="8">
        <v>728</v>
      </c>
      <c r="Z191" s="8">
        <v>10990</v>
      </c>
      <c r="AA191" s="8">
        <v>11086</v>
      </c>
      <c r="AB191" s="8">
        <v>11252</v>
      </c>
      <c r="AC191" s="8">
        <v>11299</v>
      </c>
      <c r="AD191" s="8">
        <v>11328</v>
      </c>
      <c r="AE191" s="8">
        <v>11376</v>
      </c>
      <c r="AF191" s="8">
        <v>12064</v>
      </c>
      <c r="AG191" s="8">
        <v>12120</v>
      </c>
      <c r="AH191" s="8">
        <v>12142</v>
      </c>
      <c r="AI191" s="8">
        <v>12185</v>
      </c>
      <c r="AJ191" s="8">
        <v>12326</v>
      </c>
      <c r="AK191" s="8">
        <v>11960</v>
      </c>
      <c r="AL191" s="8">
        <v>11985</v>
      </c>
      <c r="AM191" s="8">
        <v>12023</v>
      </c>
      <c r="AN191" s="8">
        <v>12620</v>
      </c>
      <c r="AO191" s="8">
        <v>12626</v>
      </c>
      <c r="AP191" s="8">
        <v>12479</v>
      </c>
      <c r="AQ191" s="8">
        <v>12403</v>
      </c>
      <c r="AR191" s="8">
        <v>12403</v>
      </c>
      <c r="AS191" s="8">
        <v>12401</v>
      </c>
      <c r="AT191" s="8">
        <v>12388</v>
      </c>
      <c r="AU191" s="8">
        <v>12334</v>
      </c>
      <c r="AV191" s="8">
        <v>12314</v>
      </c>
      <c r="AW191" s="8">
        <v>12321</v>
      </c>
      <c r="AX191" s="8">
        <v>12332</v>
      </c>
      <c r="AY191" s="8">
        <v>2202</v>
      </c>
      <c r="AZ191" s="8">
        <v>2323</v>
      </c>
      <c r="BA191" s="8">
        <v>2353</v>
      </c>
      <c r="BB191" s="8">
        <v>2358</v>
      </c>
      <c r="BC191" s="8">
        <v>2308</v>
      </c>
      <c r="BD191" s="8">
        <v>2304</v>
      </c>
      <c r="BE191" s="8">
        <v>2306</v>
      </c>
      <c r="BF191" s="8">
        <v>2288</v>
      </c>
      <c r="BG191" s="8">
        <v>2243</v>
      </c>
      <c r="BH191" s="8">
        <v>1798</v>
      </c>
      <c r="BI191" s="8">
        <v>1809</v>
      </c>
      <c r="BJ191" s="8">
        <v>1803</v>
      </c>
      <c r="BK191" s="8">
        <v>1805</v>
      </c>
      <c r="BL191" s="8">
        <v>1806</v>
      </c>
      <c r="BM191" s="8">
        <v>1804</v>
      </c>
    </row>
    <row r="192" spans="1:65" ht="15" customHeight="1" x14ac:dyDescent="0.2">
      <c r="A192" s="7" t="s">
        <v>198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>
        <v>1</v>
      </c>
      <c r="AV192" s="8">
        <v>1</v>
      </c>
      <c r="AW192" s="8">
        <v>1</v>
      </c>
      <c r="AX192" s="8">
        <v>6</v>
      </c>
      <c r="AY192" s="8">
        <v>1</v>
      </c>
      <c r="AZ192" s="8">
        <v>1</v>
      </c>
      <c r="BA192" s="8">
        <v>1</v>
      </c>
      <c r="BB192" s="8">
        <v>2</v>
      </c>
      <c r="BC192" s="8">
        <v>2</v>
      </c>
      <c r="BD192" s="8">
        <v>2</v>
      </c>
      <c r="BE192" s="8">
        <v>2</v>
      </c>
      <c r="BF192" s="8">
        <v>2</v>
      </c>
      <c r="BG192" s="8">
        <v>2</v>
      </c>
      <c r="BH192" s="8">
        <v>3</v>
      </c>
      <c r="BI192" s="8">
        <v>3</v>
      </c>
      <c r="BJ192" s="8">
        <v>3</v>
      </c>
      <c r="BK192" s="8">
        <v>3</v>
      </c>
      <c r="BL192" s="8">
        <v>3</v>
      </c>
      <c r="BM192" s="8">
        <v>3</v>
      </c>
    </row>
    <row r="193" spans="1:65" ht="15" customHeight="1" x14ac:dyDescent="0.2">
      <c r="A193" s="7" t="s">
        <v>199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>
        <v>5</v>
      </c>
      <c r="AX193" s="8">
        <v>5</v>
      </c>
      <c r="AY193" s="8">
        <v>5</v>
      </c>
      <c r="AZ193" s="8">
        <v>5</v>
      </c>
      <c r="BA193" s="8">
        <v>5</v>
      </c>
      <c r="BB193" s="8">
        <v>5</v>
      </c>
      <c r="BC193" s="8">
        <v>5</v>
      </c>
      <c r="BD193" s="8">
        <v>5</v>
      </c>
      <c r="BE193" s="8">
        <v>5</v>
      </c>
      <c r="BF193" s="8">
        <v>1</v>
      </c>
      <c r="BG193" s="8">
        <v>1</v>
      </c>
      <c r="BH193" s="8">
        <v>1</v>
      </c>
      <c r="BI193" s="8">
        <v>2</v>
      </c>
      <c r="BJ193" s="8">
        <v>2</v>
      </c>
      <c r="BK193" s="8">
        <v>2</v>
      </c>
      <c r="BL193" s="8">
        <v>2</v>
      </c>
      <c r="BM193" s="8">
        <v>2</v>
      </c>
    </row>
    <row r="194" spans="1:65" ht="15" customHeight="1" x14ac:dyDescent="0.2">
      <c r="A194" s="7" t="s">
        <v>200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>
        <v>1</v>
      </c>
      <c r="AU194" s="8">
        <v>1</v>
      </c>
      <c r="AV194" s="8">
        <v>1</v>
      </c>
      <c r="AW194" s="8">
        <v>32</v>
      </c>
      <c r="AX194" s="8">
        <v>44</v>
      </c>
      <c r="AY194" s="8">
        <v>1101</v>
      </c>
      <c r="AZ194" s="8">
        <v>28136</v>
      </c>
      <c r="BA194" s="8">
        <v>37901</v>
      </c>
      <c r="BB194" s="8">
        <v>47736</v>
      </c>
      <c r="BC194" s="8">
        <v>54862</v>
      </c>
      <c r="BD194" s="8">
        <v>62610</v>
      </c>
      <c r="BE194" s="8">
        <v>71491</v>
      </c>
      <c r="BF194" s="8">
        <v>81692</v>
      </c>
      <c r="BG194" s="8">
        <v>91889</v>
      </c>
      <c r="BH194" s="8">
        <v>101580</v>
      </c>
      <c r="BI194" s="8">
        <v>108940</v>
      </c>
      <c r="BJ194" s="8">
        <v>115553</v>
      </c>
      <c r="BK194" s="8">
        <v>122954</v>
      </c>
      <c r="BL194" s="8">
        <v>133419</v>
      </c>
      <c r="BM194" s="8">
        <v>139826</v>
      </c>
    </row>
    <row r="195" spans="1:65" ht="15" customHeight="1" x14ac:dyDescent="0.2">
      <c r="A195" s="7" t="s">
        <v>201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70</v>
      </c>
      <c r="AJ195" s="8">
        <v>71</v>
      </c>
      <c r="AK195" s="8">
        <v>71</v>
      </c>
      <c r="AL195" s="8">
        <v>71</v>
      </c>
      <c r="AM195" s="8">
        <v>72</v>
      </c>
      <c r="AN195" s="8">
        <v>72</v>
      </c>
      <c r="AO195" s="8">
        <v>72</v>
      </c>
      <c r="AP195" s="8">
        <v>73</v>
      </c>
      <c r="AQ195" s="8">
        <v>73</v>
      </c>
      <c r="AR195" s="8">
        <v>73</v>
      </c>
      <c r="AS195" s="8">
        <v>73</v>
      </c>
      <c r="AT195" s="8">
        <v>73</v>
      </c>
      <c r="AU195" s="8">
        <v>73</v>
      </c>
      <c r="AV195" s="8">
        <v>73</v>
      </c>
      <c r="AW195" s="8">
        <v>73</v>
      </c>
      <c r="AX195" s="8">
        <v>73</v>
      </c>
      <c r="AY195" s="8">
        <v>73</v>
      </c>
      <c r="AZ195" s="8">
        <v>73</v>
      </c>
      <c r="BA195" s="8">
        <v>73</v>
      </c>
      <c r="BB195" s="8">
        <v>73</v>
      </c>
      <c r="BC195" s="8">
        <v>73</v>
      </c>
      <c r="BD195" s="8">
        <v>73</v>
      </c>
      <c r="BE195" s="8">
        <v>73</v>
      </c>
      <c r="BF195" s="8">
        <v>73</v>
      </c>
      <c r="BG195" s="8">
        <v>73</v>
      </c>
      <c r="BH195" s="8">
        <v>74</v>
      </c>
      <c r="BI195" s="8">
        <v>74</v>
      </c>
      <c r="BJ195" s="8">
        <v>74</v>
      </c>
      <c r="BK195" s="8">
        <v>74</v>
      </c>
      <c r="BL195" s="8">
        <v>74</v>
      </c>
      <c r="BM195" s="8">
        <v>74</v>
      </c>
    </row>
    <row r="196" spans="1:65" ht="15" customHeight="1" x14ac:dyDescent="0.2">
      <c r="A196" s="7" t="s">
        <v>202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>
        <v>1</v>
      </c>
      <c r="T196" s="8">
        <v>67</v>
      </c>
      <c r="U196" s="8">
        <v>635</v>
      </c>
      <c r="V196" s="8">
        <v>1019</v>
      </c>
      <c r="W196" s="8">
        <v>1311</v>
      </c>
      <c r="X196" s="8">
        <v>1679</v>
      </c>
      <c r="Y196" s="8">
        <v>4237</v>
      </c>
      <c r="Z196" s="8">
        <v>4638</v>
      </c>
      <c r="AA196" s="8">
        <v>4169</v>
      </c>
      <c r="AB196" s="8">
        <v>5773</v>
      </c>
      <c r="AC196" s="8">
        <v>10538</v>
      </c>
      <c r="AD196" s="8">
        <v>11957</v>
      </c>
      <c r="AE196" s="8">
        <v>13433</v>
      </c>
      <c r="AF196" s="8">
        <v>13969</v>
      </c>
      <c r="AG196" s="8">
        <v>14411</v>
      </c>
      <c r="AH196" s="8">
        <v>15040</v>
      </c>
      <c r="AI196" s="8">
        <v>15635</v>
      </c>
      <c r="AJ196" s="8">
        <v>15862</v>
      </c>
      <c r="AK196" s="8">
        <v>16069</v>
      </c>
      <c r="AL196" s="8">
        <v>16311</v>
      </c>
      <c r="AM196" s="8">
        <v>16480</v>
      </c>
      <c r="AN196" s="8">
        <v>18060</v>
      </c>
      <c r="AO196" s="8">
        <v>19716</v>
      </c>
      <c r="AP196" s="8">
        <v>20675</v>
      </c>
      <c r="AQ196" s="8">
        <v>36098</v>
      </c>
      <c r="AR196" s="8">
        <v>42318</v>
      </c>
      <c r="AS196" s="8">
        <v>41526</v>
      </c>
      <c r="AT196" s="8">
        <v>41544</v>
      </c>
      <c r="AU196" s="8">
        <v>41748</v>
      </c>
      <c r="AV196" s="8">
        <v>42053</v>
      </c>
      <c r="AW196" s="8">
        <v>42266</v>
      </c>
      <c r="AX196" s="8">
        <v>42350</v>
      </c>
      <c r="AY196" s="8">
        <v>42735</v>
      </c>
      <c r="AZ196" s="8">
        <v>42897</v>
      </c>
      <c r="BA196" s="8">
        <v>42666</v>
      </c>
      <c r="BB196" s="8">
        <v>40746</v>
      </c>
      <c r="BC196" s="8">
        <v>40706</v>
      </c>
      <c r="BD196" s="8">
        <v>38880</v>
      </c>
      <c r="BE196" s="8">
        <v>13842</v>
      </c>
      <c r="BF196" s="8">
        <v>13386</v>
      </c>
      <c r="BG196" s="8">
        <v>13234</v>
      </c>
      <c r="BH196" s="8">
        <v>12999</v>
      </c>
      <c r="BI196" s="8">
        <v>13068</v>
      </c>
      <c r="BJ196" s="8">
        <v>13143</v>
      </c>
      <c r="BK196" s="8">
        <v>13020</v>
      </c>
      <c r="BL196" s="8">
        <v>13067</v>
      </c>
      <c r="BM196" s="8">
        <v>12887</v>
      </c>
    </row>
    <row r="197" spans="1:65" ht="15" customHeight="1" x14ac:dyDescent="0.2">
      <c r="A197" s="7" t="s">
        <v>203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>
        <v>1</v>
      </c>
      <c r="AM197" s="8">
        <v>1</v>
      </c>
      <c r="AN197" s="8">
        <v>1</v>
      </c>
      <c r="AO197" s="8">
        <v>1</v>
      </c>
      <c r="AP197" s="8">
        <v>1</v>
      </c>
      <c r="AQ197" s="8">
        <v>1</v>
      </c>
      <c r="AR197" s="8">
        <v>1</v>
      </c>
      <c r="AS197" s="8">
        <v>1</v>
      </c>
      <c r="AT197" s="8">
        <v>1</v>
      </c>
      <c r="AU197" s="8">
        <v>1</v>
      </c>
      <c r="AV197" s="8">
        <v>1</v>
      </c>
      <c r="AW197" s="8">
        <v>1</v>
      </c>
      <c r="AX197" s="8">
        <v>1</v>
      </c>
      <c r="AY197" s="8">
        <v>1</v>
      </c>
      <c r="AZ197" s="8">
        <v>1</v>
      </c>
      <c r="BA197" s="8">
        <v>1</v>
      </c>
      <c r="BB197" s="8">
        <v>1</v>
      </c>
      <c r="BC197" s="8">
        <v>1</v>
      </c>
      <c r="BD197" s="8">
        <v>1</v>
      </c>
      <c r="BE197" s="8">
        <v>1</v>
      </c>
      <c r="BF197" s="8">
        <v>1</v>
      </c>
      <c r="BG197" s="8">
        <v>1</v>
      </c>
      <c r="BH197" s="8">
        <v>2</v>
      </c>
      <c r="BI197" s="8">
        <v>2</v>
      </c>
      <c r="BJ197" s="8">
        <v>2</v>
      </c>
      <c r="BK197" s="8">
        <v>2</v>
      </c>
      <c r="BL197" s="8">
        <v>2</v>
      </c>
      <c r="BM197" s="8">
        <v>2</v>
      </c>
    </row>
    <row r="198" spans="1:65" ht="15" customHeight="1" x14ac:dyDescent="0.2">
      <c r="A198" s="7" t="s">
        <v>204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>
        <v>1</v>
      </c>
      <c r="X198" s="8">
        <v>1</v>
      </c>
      <c r="Y198" s="8">
        <v>1</v>
      </c>
      <c r="Z198" s="8">
        <v>1</v>
      </c>
      <c r="AA198" s="8">
        <v>1</v>
      </c>
      <c r="AB198" s="8">
        <v>1</v>
      </c>
      <c r="AC198" s="8">
        <v>1</v>
      </c>
      <c r="AD198" s="8">
        <v>2</v>
      </c>
      <c r="AE198" s="8">
        <v>2</v>
      </c>
      <c r="AF198" s="8">
        <v>2</v>
      </c>
      <c r="AG198" s="8">
        <v>6</v>
      </c>
      <c r="AH198" s="8">
        <v>6</v>
      </c>
      <c r="AI198" s="8">
        <v>6</v>
      </c>
      <c r="AJ198" s="8">
        <v>6</v>
      </c>
      <c r="AK198" s="8">
        <v>6</v>
      </c>
      <c r="AL198" s="8">
        <v>7</v>
      </c>
      <c r="AM198" s="8">
        <v>10</v>
      </c>
      <c r="AN198" s="8">
        <v>10</v>
      </c>
      <c r="AO198" s="8">
        <v>10</v>
      </c>
      <c r="AP198" s="8">
        <v>10</v>
      </c>
      <c r="AQ198" s="8">
        <v>10</v>
      </c>
      <c r="AR198" s="8">
        <v>10</v>
      </c>
      <c r="AS198" s="8">
        <v>11</v>
      </c>
      <c r="AT198" s="8">
        <v>13</v>
      </c>
      <c r="AU198" s="8">
        <v>13</v>
      </c>
      <c r="AV198" s="8">
        <v>13</v>
      </c>
      <c r="AW198" s="8">
        <v>15</v>
      </c>
      <c r="AX198" s="8">
        <v>16</v>
      </c>
      <c r="AY198" s="8">
        <v>17</v>
      </c>
      <c r="AZ198" s="8">
        <v>19</v>
      </c>
      <c r="BA198" s="8">
        <v>19</v>
      </c>
      <c r="BB198" s="8">
        <v>19</v>
      </c>
      <c r="BC198" s="8">
        <v>19</v>
      </c>
      <c r="BD198" s="8">
        <v>19</v>
      </c>
      <c r="BE198" s="8">
        <v>19</v>
      </c>
      <c r="BF198" s="8">
        <v>20</v>
      </c>
      <c r="BG198" s="8">
        <v>20</v>
      </c>
      <c r="BH198" s="8">
        <v>20</v>
      </c>
      <c r="BI198" s="8">
        <v>21</v>
      </c>
      <c r="BJ198" s="8">
        <v>21</v>
      </c>
      <c r="BK198" s="8">
        <v>28</v>
      </c>
      <c r="BL198" s="8">
        <v>33</v>
      </c>
      <c r="BM198" s="8">
        <v>36</v>
      </c>
    </row>
    <row r="199" spans="1:65" ht="15" customHeight="1" x14ac:dyDescent="0.2">
      <c r="A199" s="7" t="s">
        <v>205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>
        <v>5</v>
      </c>
      <c r="AJ199" s="8">
        <v>5</v>
      </c>
      <c r="AK199" s="8">
        <v>5</v>
      </c>
      <c r="AL199" s="8">
        <v>5</v>
      </c>
      <c r="AM199" s="8">
        <v>5</v>
      </c>
      <c r="AN199" s="8">
        <v>5</v>
      </c>
      <c r="AO199" s="8">
        <v>5</v>
      </c>
      <c r="AP199" s="8">
        <v>1</v>
      </c>
      <c r="AQ199" s="8">
        <v>1</v>
      </c>
      <c r="AR199" s="8">
        <v>1</v>
      </c>
      <c r="AS199" s="8">
        <v>1</v>
      </c>
      <c r="AT199" s="8">
        <v>1</v>
      </c>
      <c r="AU199" s="8">
        <v>1</v>
      </c>
      <c r="AV199" s="8">
        <v>1</v>
      </c>
      <c r="AW199" s="8">
        <v>1</v>
      </c>
      <c r="AX199" s="8">
        <v>1</v>
      </c>
      <c r="AY199" s="8">
        <v>1</v>
      </c>
      <c r="AZ199" s="8">
        <v>1</v>
      </c>
      <c r="BA199" s="8">
        <v>1</v>
      </c>
      <c r="BB199" s="8">
        <v>1</v>
      </c>
      <c r="BC199" s="8">
        <v>1</v>
      </c>
      <c r="BD199" s="8">
        <v>1</v>
      </c>
      <c r="BE199" s="8">
        <v>1</v>
      </c>
      <c r="BF199" s="8">
        <v>1</v>
      </c>
      <c r="BG199" s="8">
        <v>1</v>
      </c>
      <c r="BH199" s="8">
        <v>1</v>
      </c>
      <c r="BI199" s="8">
        <v>2</v>
      </c>
      <c r="BJ199" s="8">
        <v>2</v>
      </c>
      <c r="BK199" s="8">
        <v>2</v>
      </c>
      <c r="BL199" s="8">
        <v>2</v>
      </c>
      <c r="BM199" s="8">
        <v>2</v>
      </c>
    </row>
    <row r="200" spans="1:65" ht="15" customHeight="1" x14ac:dyDescent="0.2">
      <c r="A200" s="7" t="s">
        <v>206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>
        <v>1</v>
      </c>
      <c r="Z200" s="8">
        <v>5</v>
      </c>
      <c r="AA200" s="8">
        <v>2</v>
      </c>
      <c r="AB200" s="8">
        <v>8</v>
      </c>
      <c r="AC200" s="8">
        <v>13</v>
      </c>
      <c r="AD200" s="8">
        <v>19</v>
      </c>
      <c r="AE200" s="8">
        <v>28</v>
      </c>
      <c r="AF200" s="8">
        <v>30</v>
      </c>
      <c r="AG200" s="8">
        <v>33</v>
      </c>
      <c r="AH200" s="8">
        <v>34</v>
      </c>
      <c r="AI200" s="8">
        <v>41</v>
      </c>
      <c r="AJ200" s="8">
        <v>45</v>
      </c>
      <c r="AK200" s="8">
        <v>53</v>
      </c>
      <c r="AL200" s="8">
        <v>58</v>
      </c>
      <c r="AM200" s="8">
        <v>65</v>
      </c>
      <c r="AN200" s="8">
        <v>68</v>
      </c>
      <c r="AO200" s="8">
        <v>72</v>
      </c>
      <c r="AP200" s="8">
        <v>73</v>
      </c>
      <c r="AQ200" s="8">
        <v>81</v>
      </c>
      <c r="AR200" s="8">
        <v>93</v>
      </c>
      <c r="AS200" s="8">
        <v>103</v>
      </c>
      <c r="AT200" s="8">
        <v>108</v>
      </c>
      <c r="AU200" s="8">
        <v>111</v>
      </c>
      <c r="AV200" s="8">
        <v>115</v>
      </c>
      <c r="AW200" s="8">
        <v>120</v>
      </c>
      <c r="AX200" s="8">
        <v>125</v>
      </c>
      <c r="AY200" s="8">
        <v>130</v>
      </c>
      <c r="AZ200" s="8">
        <v>130</v>
      </c>
      <c r="BA200" s="8">
        <v>133</v>
      </c>
      <c r="BB200" s="8">
        <v>142</v>
      </c>
      <c r="BC200" s="8">
        <v>144</v>
      </c>
      <c r="BD200" s="8">
        <v>149</v>
      </c>
      <c r="BE200" s="8">
        <v>150</v>
      </c>
      <c r="BF200" s="8">
        <v>152</v>
      </c>
      <c r="BG200" s="8">
        <v>164</v>
      </c>
      <c r="BH200" s="8">
        <v>167</v>
      </c>
      <c r="BI200" s="8">
        <v>172</v>
      </c>
      <c r="BJ200" s="8">
        <v>175</v>
      </c>
      <c r="BK200" s="8">
        <v>179</v>
      </c>
      <c r="BL200" s="8">
        <v>189</v>
      </c>
      <c r="BM200" s="8">
        <v>190</v>
      </c>
    </row>
    <row r="201" spans="1:65" ht="15" customHeight="1" x14ac:dyDescent="0.2">
      <c r="A201" s="7" t="s">
        <v>207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>
        <v>4</v>
      </c>
      <c r="AF201" s="8">
        <v>4</v>
      </c>
      <c r="AG201" s="8">
        <v>4</v>
      </c>
      <c r="AH201" s="8">
        <v>4</v>
      </c>
      <c r="AI201" s="8">
        <v>4</v>
      </c>
      <c r="AJ201" s="8">
        <v>4</v>
      </c>
      <c r="AK201" s="8">
        <v>4</v>
      </c>
      <c r="AL201" s="8">
        <v>4</v>
      </c>
      <c r="AM201" s="8">
        <v>4</v>
      </c>
      <c r="AN201" s="8">
        <v>4</v>
      </c>
      <c r="AO201" s="8">
        <v>7</v>
      </c>
      <c r="AP201" s="8">
        <v>7</v>
      </c>
      <c r="AQ201" s="8">
        <v>19</v>
      </c>
      <c r="AR201" s="8">
        <v>32</v>
      </c>
      <c r="AS201" s="8">
        <v>140</v>
      </c>
      <c r="AT201" s="8">
        <v>148</v>
      </c>
      <c r="AU201" s="8">
        <v>158</v>
      </c>
      <c r="AV201" s="8">
        <v>164</v>
      </c>
      <c r="AW201" s="8">
        <v>164</v>
      </c>
      <c r="AX201" s="8">
        <v>172</v>
      </c>
      <c r="AY201" s="8">
        <v>173</v>
      </c>
      <c r="AZ201" s="8">
        <v>175</v>
      </c>
      <c r="BA201" s="8">
        <v>173</v>
      </c>
      <c r="BB201" s="8">
        <v>176</v>
      </c>
      <c r="BC201" s="8">
        <v>176</v>
      </c>
      <c r="BD201" s="8">
        <v>177</v>
      </c>
      <c r="BE201" s="8">
        <v>178</v>
      </c>
      <c r="BF201" s="8">
        <v>177</v>
      </c>
      <c r="BG201" s="8">
        <v>159</v>
      </c>
      <c r="BH201" s="8">
        <v>156</v>
      </c>
      <c r="BI201" s="8">
        <v>151</v>
      </c>
      <c r="BJ201" s="8">
        <v>146</v>
      </c>
      <c r="BK201" s="8">
        <v>149</v>
      </c>
      <c r="BL201" s="8">
        <v>152</v>
      </c>
      <c r="BM201" s="8">
        <v>166</v>
      </c>
    </row>
    <row r="202" spans="1:65" ht="15" customHeight="1" x14ac:dyDescent="0.2">
      <c r="A202" s="7" t="s">
        <v>208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>
        <v>12</v>
      </c>
      <c r="AO202" s="8">
        <v>12</v>
      </c>
      <c r="AP202" s="8">
        <v>1</v>
      </c>
      <c r="AQ202" s="8">
        <v>1</v>
      </c>
      <c r="AR202" s="8">
        <v>1</v>
      </c>
      <c r="AS202" s="8">
        <v>1</v>
      </c>
      <c r="AT202" s="8">
        <v>1</v>
      </c>
      <c r="AU202" s="8">
        <v>1</v>
      </c>
      <c r="AV202" s="8">
        <v>1</v>
      </c>
      <c r="AW202" s="8">
        <v>1</v>
      </c>
      <c r="AX202" s="8">
        <v>1</v>
      </c>
      <c r="AY202" s="8">
        <v>1</v>
      </c>
      <c r="AZ202" s="8">
        <v>1</v>
      </c>
      <c r="BA202" s="8">
        <v>1</v>
      </c>
      <c r="BB202" s="8">
        <v>1</v>
      </c>
      <c r="BC202" s="8">
        <v>1</v>
      </c>
      <c r="BD202" s="8">
        <v>1</v>
      </c>
      <c r="BE202" s="8">
        <v>1</v>
      </c>
      <c r="BF202" s="8">
        <v>1</v>
      </c>
      <c r="BG202" s="8">
        <v>1</v>
      </c>
      <c r="BH202" s="8">
        <v>2</v>
      </c>
      <c r="BI202" s="8">
        <v>2</v>
      </c>
      <c r="BJ202" s="8">
        <v>2</v>
      </c>
      <c r="BK202" s="8">
        <v>2</v>
      </c>
      <c r="BL202" s="8">
        <v>2</v>
      </c>
      <c r="BM202" s="8">
        <v>2</v>
      </c>
    </row>
    <row r="203" spans="1:65" ht="15" customHeight="1" x14ac:dyDescent="0.2">
      <c r="A203" s="7" t="s">
        <v>209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>
        <v>1</v>
      </c>
      <c r="AX203" s="8">
        <v>1</v>
      </c>
      <c r="AY203" s="8">
        <v>1</v>
      </c>
      <c r="AZ203" s="8">
        <v>1</v>
      </c>
      <c r="BA203" s="8">
        <v>1</v>
      </c>
      <c r="BB203" s="8">
        <v>1</v>
      </c>
      <c r="BC203" s="8">
        <v>1</v>
      </c>
      <c r="BD203" s="8">
        <v>1</v>
      </c>
      <c r="BE203" s="8">
        <v>1</v>
      </c>
      <c r="BF203" s="8">
        <v>1</v>
      </c>
      <c r="BG203" s="8">
        <v>1</v>
      </c>
      <c r="BH203" s="8">
        <v>2</v>
      </c>
      <c r="BI203" s="8">
        <v>2</v>
      </c>
      <c r="BJ203" s="8">
        <v>2</v>
      </c>
      <c r="BK203" s="8">
        <v>2</v>
      </c>
      <c r="BL203" s="8">
        <v>2</v>
      </c>
      <c r="BM203" s="8">
        <v>2</v>
      </c>
    </row>
    <row r="204" spans="1:65" ht="15" customHeight="1" x14ac:dyDescent="0.2">
      <c r="A204" s="7" t="s">
        <v>210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>
        <v>1</v>
      </c>
      <c r="AM204" s="8">
        <v>1</v>
      </c>
      <c r="AN204" s="8">
        <v>1</v>
      </c>
      <c r="AO204" s="8">
        <v>1</v>
      </c>
      <c r="AP204" s="8">
        <v>1</v>
      </c>
      <c r="AQ204" s="8">
        <v>1</v>
      </c>
      <c r="AR204" s="8">
        <v>1</v>
      </c>
      <c r="AS204" s="8">
        <v>1</v>
      </c>
      <c r="AT204" s="8">
        <v>1</v>
      </c>
      <c r="AU204" s="8">
        <v>1</v>
      </c>
      <c r="AV204" s="8">
        <v>1</v>
      </c>
      <c r="AW204" s="8">
        <v>1</v>
      </c>
      <c r="AX204" s="8">
        <v>1</v>
      </c>
      <c r="AY204" s="8">
        <v>1</v>
      </c>
      <c r="AZ204" s="8">
        <v>1</v>
      </c>
      <c r="BA204" s="8">
        <v>1</v>
      </c>
      <c r="BB204" s="8">
        <v>1</v>
      </c>
      <c r="BC204" s="8">
        <v>1</v>
      </c>
      <c r="BD204" s="8">
        <v>1</v>
      </c>
      <c r="BE204" s="8">
        <v>1</v>
      </c>
      <c r="BF204" s="8">
        <v>1</v>
      </c>
      <c r="BG204" s="8">
        <v>1</v>
      </c>
      <c r="BH204" s="8">
        <v>1</v>
      </c>
      <c r="BI204" s="8">
        <v>1</v>
      </c>
      <c r="BJ204" s="8">
        <v>1</v>
      </c>
      <c r="BK204" s="8">
        <v>1</v>
      </c>
      <c r="BL204" s="8">
        <v>1</v>
      </c>
      <c r="BM204" s="8">
        <v>1</v>
      </c>
    </row>
    <row r="205" spans="1:65" ht="15" customHeight="1" x14ac:dyDescent="0.2">
      <c r="A205" s="7" t="s">
        <v>211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>
        <v>4</v>
      </c>
      <c r="AG205" s="8">
        <v>4</v>
      </c>
      <c r="AH205" s="8">
        <v>4</v>
      </c>
      <c r="AI205" s="8">
        <v>4</v>
      </c>
      <c r="AJ205" s="8">
        <v>4</v>
      </c>
      <c r="AK205" s="8">
        <v>4</v>
      </c>
      <c r="AL205" s="8">
        <v>4</v>
      </c>
      <c r="AM205" s="8">
        <v>4</v>
      </c>
      <c r="AN205" s="8">
        <v>4</v>
      </c>
      <c r="AO205" s="8">
        <v>4</v>
      </c>
      <c r="AP205" s="8">
        <v>4</v>
      </c>
      <c r="AQ205" s="8">
        <v>4</v>
      </c>
      <c r="AR205" s="8">
        <v>4</v>
      </c>
      <c r="AS205" s="8">
        <v>4</v>
      </c>
      <c r="AT205" s="8">
        <v>4</v>
      </c>
      <c r="AU205" s="8">
        <v>4</v>
      </c>
      <c r="AV205" s="8">
        <v>4</v>
      </c>
      <c r="AW205" s="8">
        <v>4</v>
      </c>
      <c r="AX205" s="8">
        <v>4</v>
      </c>
      <c r="AY205" s="8">
        <v>4</v>
      </c>
      <c r="AZ205" s="8">
        <v>4</v>
      </c>
      <c r="BA205" s="8">
        <v>4</v>
      </c>
      <c r="BB205" s="8">
        <v>4</v>
      </c>
      <c r="BC205" s="8">
        <v>4</v>
      </c>
      <c r="BD205" s="8">
        <v>4</v>
      </c>
      <c r="BE205" s="8">
        <v>4</v>
      </c>
      <c r="BF205" s="8">
        <v>4</v>
      </c>
      <c r="BG205" s="8">
        <v>4</v>
      </c>
      <c r="BH205" s="8">
        <v>5</v>
      </c>
      <c r="BI205" s="8">
        <v>5</v>
      </c>
      <c r="BJ205" s="8">
        <v>5</v>
      </c>
      <c r="BK205" s="8">
        <v>5</v>
      </c>
      <c r="BL205" s="8">
        <v>5</v>
      </c>
      <c r="BM205" s="8">
        <v>5</v>
      </c>
    </row>
    <row r="206" spans="1:65" ht="15" customHeight="1" x14ac:dyDescent="0.2">
      <c r="A206" s="7" t="s">
        <v>212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>
        <v>1</v>
      </c>
      <c r="Z206" s="8">
        <v>1</v>
      </c>
      <c r="AA206" s="8">
        <v>1</v>
      </c>
      <c r="AB206" s="8">
        <v>1</v>
      </c>
      <c r="AC206" s="8">
        <v>2</v>
      </c>
      <c r="AD206" s="8">
        <v>2</v>
      </c>
      <c r="AE206" s="8">
        <v>2</v>
      </c>
      <c r="AF206" s="8">
        <v>2</v>
      </c>
      <c r="AG206" s="8">
        <v>2</v>
      </c>
      <c r="AH206" s="8">
        <v>2</v>
      </c>
      <c r="AI206" s="8">
        <v>2</v>
      </c>
      <c r="AJ206" s="8">
        <v>2</v>
      </c>
      <c r="AK206" s="8">
        <v>2</v>
      </c>
      <c r="AL206" s="8">
        <v>2</v>
      </c>
      <c r="AM206" s="8">
        <v>2</v>
      </c>
      <c r="AN206" s="8">
        <v>2</v>
      </c>
      <c r="AO206" s="8">
        <v>0</v>
      </c>
      <c r="AP206" s="8">
        <v>2</v>
      </c>
      <c r="AQ206" s="8">
        <v>2</v>
      </c>
      <c r="AR206" s="8">
        <v>2</v>
      </c>
      <c r="AS206" s="8">
        <v>2</v>
      </c>
      <c r="AT206" s="8">
        <v>2</v>
      </c>
      <c r="AU206" s="8">
        <v>2</v>
      </c>
      <c r="AV206" s="8">
        <v>2</v>
      </c>
      <c r="AW206" s="8">
        <v>2</v>
      </c>
      <c r="AX206" s="8">
        <v>2</v>
      </c>
      <c r="AY206" s="8">
        <v>2</v>
      </c>
      <c r="AZ206" s="8">
        <v>2</v>
      </c>
      <c r="BA206" s="8">
        <v>2</v>
      </c>
      <c r="BB206" s="8">
        <v>2</v>
      </c>
      <c r="BC206" s="8">
        <v>2</v>
      </c>
      <c r="BD206" s="8">
        <v>2</v>
      </c>
      <c r="BE206" s="8">
        <v>2</v>
      </c>
      <c r="BF206" s="8">
        <v>2</v>
      </c>
      <c r="BG206" s="8">
        <v>2</v>
      </c>
      <c r="BH206" s="8">
        <v>2</v>
      </c>
      <c r="BI206" s="8">
        <v>2</v>
      </c>
      <c r="BJ206" s="8">
        <v>2</v>
      </c>
      <c r="BK206" s="8">
        <v>2</v>
      </c>
      <c r="BL206" s="8">
        <v>2</v>
      </c>
      <c r="BM206" s="8">
        <v>2</v>
      </c>
    </row>
    <row r="207" spans="1:65" ht="15" customHeight="1" x14ac:dyDescent="0.2">
      <c r="A207" s="7" t="s">
        <v>213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>
        <v>1</v>
      </c>
      <c r="AP207" s="8">
        <v>1</v>
      </c>
      <c r="AQ207" s="8">
        <v>1</v>
      </c>
      <c r="AR207" s="8">
        <v>1</v>
      </c>
      <c r="AS207" s="8">
        <v>1</v>
      </c>
      <c r="AT207" s="8">
        <v>1</v>
      </c>
      <c r="AU207" s="8">
        <v>1</v>
      </c>
      <c r="AV207" s="8">
        <v>1</v>
      </c>
      <c r="AW207" s="8">
        <v>1</v>
      </c>
      <c r="AX207" s="8">
        <v>1</v>
      </c>
      <c r="AY207" s="8">
        <v>1</v>
      </c>
      <c r="AZ207" s="8">
        <v>1</v>
      </c>
      <c r="BA207" s="8">
        <v>1</v>
      </c>
      <c r="BB207" s="8">
        <v>1</v>
      </c>
      <c r="BC207" s="8">
        <v>1</v>
      </c>
      <c r="BD207" s="8">
        <v>1</v>
      </c>
      <c r="BE207" s="8">
        <v>1</v>
      </c>
      <c r="BF207" s="8">
        <v>1</v>
      </c>
      <c r="BG207" s="8">
        <v>1</v>
      </c>
      <c r="BH207" s="8">
        <v>2</v>
      </c>
      <c r="BI207" s="8">
        <v>2</v>
      </c>
      <c r="BJ207" s="8">
        <v>2</v>
      </c>
      <c r="BK207" s="8">
        <v>2</v>
      </c>
      <c r="BL207" s="8">
        <v>2</v>
      </c>
      <c r="BM207" s="8">
        <v>2</v>
      </c>
    </row>
    <row r="208" spans="1:65" ht="15" customHeight="1" x14ac:dyDescent="0.2">
      <c r="A208" s="7" t="s">
        <v>214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>
        <v>1</v>
      </c>
      <c r="AW208" s="8">
        <v>1</v>
      </c>
      <c r="AX208" s="8">
        <v>1</v>
      </c>
      <c r="AY208" s="8">
        <v>1</v>
      </c>
      <c r="AZ208" s="8">
        <v>1</v>
      </c>
      <c r="BA208" s="8">
        <v>1</v>
      </c>
      <c r="BB208" s="8">
        <v>1</v>
      </c>
      <c r="BC208" s="8">
        <v>1</v>
      </c>
      <c r="BD208" s="8">
        <v>1</v>
      </c>
      <c r="BE208" s="8">
        <v>1</v>
      </c>
      <c r="BF208" s="8">
        <v>1</v>
      </c>
      <c r="BG208" s="8">
        <v>1</v>
      </c>
      <c r="BH208" s="8">
        <v>2</v>
      </c>
      <c r="BI208" s="8">
        <v>2</v>
      </c>
      <c r="BJ208" s="8">
        <v>2</v>
      </c>
      <c r="BK208" s="8">
        <v>2</v>
      </c>
      <c r="BL208" s="8">
        <v>2</v>
      </c>
      <c r="BM208" s="8">
        <v>2</v>
      </c>
    </row>
    <row r="209" spans="1:65" ht="15" customHeight="1" x14ac:dyDescent="0.2">
      <c r="A209" s="7" t="s">
        <v>215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>
        <v>4</v>
      </c>
      <c r="AL209" s="8">
        <v>4</v>
      </c>
      <c r="AM209" s="8">
        <v>4</v>
      </c>
      <c r="AN209" s="8">
        <v>5</v>
      </c>
      <c r="AO209" s="8">
        <v>5</v>
      </c>
      <c r="AP209" s="8">
        <v>5</v>
      </c>
      <c r="AQ209" s="8">
        <v>5</v>
      </c>
      <c r="AR209" s="8">
        <v>4</v>
      </c>
      <c r="AS209" s="8">
        <v>4</v>
      </c>
      <c r="AT209" s="8">
        <v>4</v>
      </c>
      <c r="AU209" s="8">
        <v>4</v>
      </c>
      <c r="AV209" s="8">
        <v>4</v>
      </c>
      <c r="AW209" s="8">
        <v>4</v>
      </c>
      <c r="AX209" s="8">
        <v>4</v>
      </c>
      <c r="AY209" s="8">
        <v>4</v>
      </c>
      <c r="AZ209" s="8">
        <v>4</v>
      </c>
      <c r="BA209" s="8">
        <v>4</v>
      </c>
      <c r="BB209" s="8">
        <v>4</v>
      </c>
      <c r="BC209" s="8">
        <v>4</v>
      </c>
      <c r="BD209" s="8">
        <v>4</v>
      </c>
      <c r="BE209" s="8">
        <v>4</v>
      </c>
      <c r="BF209" s="8">
        <v>4</v>
      </c>
      <c r="BG209" s="8">
        <v>1</v>
      </c>
      <c r="BH209" s="8">
        <v>2</v>
      </c>
      <c r="BI209" s="8">
        <v>2</v>
      </c>
      <c r="BJ209" s="8">
        <v>2</v>
      </c>
      <c r="BK209" s="8">
        <v>2</v>
      </c>
      <c r="BL209" s="8">
        <v>2</v>
      </c>
      <c r="BM209" s="8">
        <v>2</v>
      </c>
    </row>
    <row r="210" spans="1:65" ht="15" customHeight="1" x14ac:dyDescent="0.2">
      <c r="A210" s="7" t="s">
        <v>216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>
        <v>1</v>
      </c>
      <c r="AP210" s="8">
        <v>1</v>
      </c>
      <c r="AQ210" s="8">
        <v>1</v>
      </c>
      <c r="AR210" s="8">
        <v>1</v>
      </c>
      <c r="AS210" s="8">
        <v>1</v>
      </c>
      <c r="AT210" s="8">
        <v>1</v>
      </c>
      <c r="AU210" s="8">
        <v>1</v>
      </c>
      <c r="AV210" s="8">
        <v>1</v>
      </c>
      <c r="AW210" s="8">
        <v>1</v>
      </c>
      <c r="AX210" s="8">
        <v>1</v>
      </c>
      <c r="AY210" s="8">
        <v>1</v>
      </c>
      <c r="AZ210" s="8">
        <v>1</v>
      </c>
      <c r="BA210" s="8">
        <v>1</v>
      </c>
      <c r="BB210" s="8">
        <v>1</v>
      </c>
      <c r="BC210" s="8">
        <v>1</v>
      </c>
      <c r="BD210" s="8">
        <v>1</v>
      </c>
      <c r="BE210" s="8">
        <v>1</v>
      </c>
      <c r="BF210" s="8">
        <v>1</v>
      </c>
      <c r="BG210" s="8">
        <v>1</v>
      </c>
      <c r="BH210" s="8">
        <v>2</v>
      </c>
      <c r="BI210" s="8">
        <v>2</v>
      </c>
      <c r="BJ210" s="8">
        <v>2</v>
      </c>
      <c r="BK210" s="8">
        <v>2</v>
      </c>
      <c r="BL210" s="8">
        <v>2</v>
      </c>
      <c r="BM210" s="8">
        <v>2</v>
      </c>
    </row>
    <row r="211" spans="1:65" ht="15" customHeight="1" x14ac:dyDescent="0.2">
      <c r="A211" s="7" t="s">
        <v>217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>
        <v>0</v>
      </c>
      <c r="AO211" s="8">
        <v>12</v>
      </c>
      <c r="AP211" s="8">
        <v>13</v>
      </c>
      <c r="AQ211" s="8">
        <v>14</v>
      </c>
      <c r="AR211" s="8">
        <v>18</v>
      </c>
      <c r="AS211" s="8">
        <v>57</v>
      </c>
      <c r="AT211" s="8">
        <v>114</v>
      </c>
      <c r="AU211" s="8">
        <v>132</v>
      </c>
      <c r="AV211" s="8">
        <v>148</v>
      </c>
      <c r="AW211" s="8">
        <v>164</v>
      </c>
      <c r="AX211" s="8">
        <v>225</v>
      </c>
      <c r="AY211" s="8">
        <v>257</v>
      </c>
      <c r="AZ211" s="8">
        <v>282</v>
      </c>
      <c r="BA211" s="8">
        <v>299</v>
      </c>
      <c r="BB211" s="8">
        <v>299</v>
      </c>
      <c r="BC211" s="8">
        <v>306</v>
      </c>
      <c r="BD211" s="8">
        <v>330</v>
      </c>
      <c r="BE211" s="8">
        <v>345</v>
      </c>
      <c r="BF211" s="8">
        <v>385</v>
      </c>
      <c r="BG211" s="8">
        <v>408</v>
      </c>
      <c r="BH211" s="8">
        <v>469</v>
      </c>
      <c r="BI211" s="8">
        <v>469</v>
      </c>
      <c r="BJ211" s="8">
        <v>560</v>
      </c>
      <c r="BK211" s="8">
        <v>586</v>
      </c>
      <c r="BL211" s="8">
        <v>609</v>
      </c>
      <c r="BM211" s="8">
        <v>625</v>
      </c>
    </row>
    <row r="212" spans="1:65" ht="15" customHeight="1" x14ac:dyDescent="0.2">
      <c r="A212" s="7" t="s">
        <v>218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>
        <v>1</v>
      </c>
      <c r="BA212" s="8">
        <v>1</v>
      </c>
      <c r="BB212" s="8">
        <v>1</v>
      </c>
      <c r="BC212" s="8">
        <v>1</v>
      </c>
      <c r="BD212" s="8">
        <v>1</v>
      </c>
      <c r="BE212" s="8">
        <v>1</v>
      </c>
      <c r="BF212" s="8">
        <v>1</v>
      </c>
      <c r="BG212" s="8">
        <v>1</v>
      </c>
      <c r="BH212" s="8">
        <v>3</v>
      </c>
      <c r="BI212" s="8">
        <v>187</v>
      </c>
      <c r="BJ212" s="8">
        <v>197</v>
      </c>
      <c r="BK212" s="8">
        <v>5294</v>
      </c>
      <c r="BL212" s="8">
        <v>11415</v>
      </c>
      <c r="BM212" s="8">
        <v>21153</v>
      </c>
    </row>
    <row r="213" spans="1:65" ht="15" customHeight="1" x14ac:dyDescent="0.2">
      <c r="A213" s="7" t="s">
        <v>219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>
        <v>1</v>
      </c>
      <c r="AP213" s="8">
        <v>1</v>
      </c>
      <c r="AQ213" s="8">
        <v>1</v>
      </c>
      <c r="AR213" s="8">
        <v>1</v>
      </c>
      <c r="AS213" s="8">
        <v>1</v>
      </c>
      <c r="AT213" s="8">
        <v>1</v>
      </c>
      <c r="AU213" s="8">
        <v>1</v>
      </c>
      <c r="AV213" s="8">
        <v>1</v>
      </c>
      <c r="AW213" s="8">
        <v>1</v>
      </c>
      <c r="AX213" s="8">
        <v>1</v>
      </c>
      <c r="AY213" s="8">
        <v>1</v>
      </c>
      <c r="AZ213" s="8">
        <v>1</v>
      </c>
      <c r="BA213" s="8">
        <v>1</v>
      </c>
      <c r="BB213" s="8">
        <v>1</v>
      </c>
      <c r="BC213" s="8">
        <v>1</v>
      </c>
      <c r="BD213" s="8">
        <v>1</v>
      </c>
      <c r="BE213" s="8">
        <v>1</v>
      </c>
      <c r="BF213" s="8">
        <v>22</v>
      </c>
      <c r="BG213" s="8">
        <v>109</v>
      </c>
      <c r="BH213" s="8">
        <v>184</v>
      </c>
      <c r="BI213" s="8">
        <v>184</v>
      </c>
      <c r="BJ213" s="8">
        <v>184</v>
      </c>
      <c r="BK213" s="8">
        <v>184</v>
      </c>
      <c r="BL213" s="8">
        <v>228</v>
      </c>
      <c r="BM213" s="8">
        <v>1213</v>
      </c>
    </row>
    <row r="214" spans="1:65" ht="15" customHeight="1" x14ac:dyDescent="0.2">
      <c r="A214" s="7" t="s">
        <v>220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>
        <v>1</v>
      </c>
      <c r="S214" s="8">
        <v>1</v>
      </c>
      <c r="T214" s="8">
        <v>2</v>
      </c>
      <c r="U214" s="8">
        <v>2173</v>
      </c>
      <c r="V214" s="8">
        <v>3777</v>
      </c>
      <c r="W214" s="8">
        <v>4405</v>
      </c>
      <c r="X214" s="8">
        <v>5060</v>
      </c>
      <c r="Y214" s="8">
        <v>5712</v>
      </c>
      <c r="Z214" s="8">
        <v>6116</v>
      </c>
      <c r="AA214" s="8">
        <v>6471</v>
      </c>
      <c r="AB214" s="8">
        <v>6735</v>
      </c>
      <c r="AC214" s="8">
        <v>7010</v>
      </c>
      <c r="AD214" s="8">
        <v>7326</v>
      </c>
      <c r="AE214" s="8">
        <v>7555</v>
      </c>
      <c r="AF214" s="8">
        <v>7894</v>
      </c>
      <c r="AG214" s="8">
        <v>8104</v>
      </c>
      <c r="AH214" s="8">
        <v>8327</v>
      </c>
      <c r="AI214" s="8">
        <v>8368</v>
      </c>
      <c r="AJ214" s="8">
        <v>7846</v>
      </c>
      <c r="AK214" s="8">
        <v>7815</v>
      </c>
      <c r="AL214" s="8">
        <v>7901</v>
      </c>
      <c r="AM214" s="8">
        <v>7825</v>
      </c>
      <c r="AN214" s="8">
        <v>7856</v>
      </c>
      <c r="AO214" s="8">
        <v>7898</v>
      </c>
      <c r="AP214" s="8">
        <v>8008</v>
      </c>
      <c r="AQ214" s="8">
        <v>8142</v>
      </c>
      <c r="AR214" s="8">
        <v>8279</v>
      </c>
      <c r="AS214" s="8">
        <v>8448</v>
      </c>
      <c r="AT214" s="8">
        <v>8647</v>
      </c>
      <c r="AU214" s="8">
        <v>8703</v>
      </c>
      <c r="AV214" s="8">
        <v>8397</v>
      </c>
      <c r="AW214" s="8">
        <v>8378</v>
      </c>
      <c r="AX214" s="8">
        <v>8341</v>
      </c>
      <c r="AY214" s="8">
        <v>8319</v>
      </c>
      <c r="AZ214" s="8">
        <v>8307</v>
      </c>
      <c r="BA214" s="8">
        <v>8282</v>
      </c>
      <c r="BB214" s="8">
        <v>8386</v>
      </c>
      <c r="BC214" s="8">
        <v>8553</v>
      </c>
      <c r="BD214" s="8">
        <v>8690</v>
      </c>
      <c r="BE214" s="8">
        <v>8781</v>
      </c>
      <c r="BF214" s="8">
        <v>8885</v>
      </c>
      <c r="BG214" s="8">
        <v>8865</v>
      </c>
      <c r="BH214" s="8">
        <v>8651</v>
      </c>
      <c r="BI214" s="8">
        <v>8642</v>
      </c>
      <c r="BJ214" s="8">
        <v>8697</v>
      </c>
      <c r="BK214" s="8">
        <v>8827</v>
      </c>
      <c r="BL214" s="8">
        <v>8981</v>
      </c>
      <c r="BM214" s="8">
        <v>9056</v>
      </c>
    </row>
    <row r="215" spans="1:65" ht="15" customHeight="1" x14ac:dyDescent="0.2">
      <c r="A215" s="7" t="s">
        <v>221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>
        <v>36</v>
      </c>
      <c r="BA215" s="8">
        <v>4</v>
      </c>
      <c r="BB215" s="8">
        <v>4</v>
      </c>
      <c r="BC215" s="8">
        <v>4</v>
      </c>
      <c r="BD215" s="8">
        <v>5</v>
      </c>
      <c r="BE215" s="8">
        <v>5</v>
      </c>
      <c r="BF215" s="8">
        <v>5</v>
      </c>
      <c r="BG215" s="8">
        <v>5</v>
      </c>
      <c r="BH215" s="8">
        <v>6</v>
      </c>
      <c r="BI215" s="8">
        <v>6</v>
      </c>
      <c r="BJ215" s="8">
        <v>6</v>
      </c>
      <c r="BK215" s="8">
        <v>6</v>
      </c>
      <c r="BL215" s="8">
        <v>6</v>
      </c>
      <c r="BM215" s="8">
        <v>6</v>
      </c>
    </row>
    <row r="216" spans="1:65" ht="15" customHeight="1" x14ac:dyDescent="0.2">
      <c r="A216" s="7" t="s">
        <v>222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>
        <v>3</v>
      </c>
      <c r="AJ216" s="8">
        <v>3</v>
      </c>
      <c r="AK216" s="8">
        <v>3</v>
      </c>
      <c r="AL216" s="8">
        <v>75</v>
      </c>
      <c r="AM216" s="8">
        <v>85</v>
      </c>
      <c r="AN216" s="8">
        <v>87</v>
      </c>
      <c r="AO216" s="8">
        <v>91</v>
      </c>
      <c r="AP216" s="8">
        <v>91</v>
      </c>
      <c r="AQ216" s="8">
        <v>92</v>
      </c>
      <c r="AR216" s="8">
        <v>92</v>
      </c>
      <c r="AS216" s="8">
        <v>93</v>
      </c>
      <c r="AT216" s="8">
        <v>106</v>
      </c>
      <c r="AU216" s="8">
        <v>107</v>
      </c>
      <c r="AV216" s="8">
        <v>109</v>
      </c>
      <c r="AW216" s="8">
        <v>110</v>
      </c>
      <c r="AX216" s="8">
        <v>112</v>
      </c>
      <c r="AY216" s="8">
        <v>112</v>
      </c>
      <c r="AZ216" s="8">
        <v>111</v>
      </c>
      <c r="BA216" s="8">
        <v>113</v>
      </c>
      <c r="BB216" s="8">
        <v>114</v>
      </c>
      <c r="BC216" s="8">
        <v>114</v>
      </c>
      <c r="BD216" s="8">
        <v>114</v>
      </c>
      <c r="BE216" s="8">
        <v>114</v>
      </c>
      <c r="BF216" s="8">
        <v>116</v>
      </c>
      <c r="BG216" s="8">
        <v>116</v>
      </c>
      <c r="BH216" s="8">
        <v>120</v>
      </c>
      <c r="BI216" s="8">
        <v>120</v>
      </c>
      <c r="BJ216" s="8">
        <v>122</v>
      </c>
      <c r="BK216" s="8">
        <v>125</v>
      </c>
      <c r="BL216" s="8">
        <v>128</v>
      </c>
      <c r="BM216" s="8">
        <v>129</v>
      </c>
    </row>
    <row r="217" spans="1:65" ht="15" customHeight="1" x14ac:dyDescent="0.2">
      <c r="A217" s="7" t="s">
        <v>223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>
        <v>4</v>
      </c>
      <c r="AI217" s="8">
        <v>4</v>
      </c>
      <c r="AJ217" s="8">
        <v>4</v>
      </c>
      <c r="AK217" s="8">
        <v>5</v>
      </c>
      <c r="AL217" s="8">
        <v>5</v>
      </c>
      <c r="AM217" s="8">
        <v>5</v>
      </c>
      <c r="AN217" s="8">
        <v>5</v>
      </c>
      <c r="AO217" s="8">
        <v>5</v>
      </c>
      <c r="AP217" s="8">
        <v>5</v>
      </c>
      <c r="AQ217" s="8">
        <v>5</v>
      </c>
      <c r="AR217" s="8">
        <v>5</v>
      </c>
      <c r="AS217" s="8">
        <v>7</v>
      </c>
      <c r="AT217" s="8">
        <v>7</v>
      </c>
      <c r="AU217" s="8">
        <v>7</v>
      </c>
      <c r="AV217" s="8">
        <v>7</v>
      </c>
      <c r="AW217" s="8">
        <v>0</v>
      </c>
      <c r="AX217" s="8">
        <v>7</v>
      </c>
      <c r="AY217" s="8">
        <v>7</v>
      </c>
      <c r="AZ217" s="8">
        <v>7</v>
      </c>
      <c r="BA217" s="8">
        <v>7</v>
      </c>
      <c r="BB217" s="8">
        <v>9</v>
      </c>
      <c r="BC217" s="8">
        <v>9</v>
      </c>
      <c r="BD217" s="8">
        <v>9</v>
      </c>
      <c r="BE217" s="8">
        <v>9</v>
      </c>
      <c r="BF217" s="8">
        <v>9</v>
      </c>
      <c r="BG217" s="8">
        <v>9</v>
      </c>
      <c r="BH217" s="8">
        <v>10</v>
      </c>
      <c r="BI217" s="8">
        <v>10</v>
      </c>
      <c r="BJ217" s="8">
        <v>10</v>
      </c>
      <c r="BK217" s="8">
        <v>10</v>
      </c>
      <c r="BL217" s="8">
        <v>10</v>
      </c>
      <c r="BM217" s="8">
        <v>10</v>
      </c>
    </row>
    <row r="218" spans="1:65" ht="15" customHeight="1" x14ac:dyDescent="0.2">
      <c r="A218" s="7" t="s">
        <v>224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>
        <v>3</v>
      </c>
      <c r="AO218" s="8">
        <v>3</v>
      </c>
      <c r="AP218" s="8">
        <v>3</v>
      </c>
      <c r="AQ218" s="8">
        <v>3</v>
      </c>
      <c r="AR218" s="8">
        <v>4</v>
      </c>
      <c r="AS218" s="8">
        <v>4</v>
      </c>
      <c r="AT218" s="8">
        <v>4</v>
      </c>
      <c r="AU218" s="8">
        <v>4</v>
      </c>
      <c r="AV218" s="8">
        <v>4</v>
      </c>
      <c r="AW218" s="8">
        <v>4</v>
      </c>
      <c r="AX218" s="8">
        <v>4</v>
      </c>
      <c r="AY218" s="8">
        <v>2</v>
      </c>
      <c r="AZ218" s="8">
        <v>3</v>
      </c>
      <c r="BA218" s="8">
        <v>3</v>
      </c>
      <c r="BB218" s="8">
        <v>4</v>
      </c>
      <c r="BC218" s="8">
        <v>4</v>
      </c>
      <c r="BD218" s="8">
        <v>75</v>
      </c>
      <c r="BE218" s="8">
        <v>75</v>
      </c>
      <c r="BF218" s="8">
        <v>188</v>
      </c>
      <c r="BG218" s="8">
        <v>202</v>
      </c>
      <c r="BH218" s="8">
        <v>205</v>
      </c>
      <c r="BI218" s="8">
        <v>207</v>
      </c>
      <c r="BJ218" s="8">
        <v>211</v>
      </c>
      <c r="BK218" s="8">
        <v>212</v>
      </c>
      <c r="BL218" s="8">
        <v>213</v>
      </c>
      <c r="BM218" s="8">
        <v>213</v>
      </c>
    </row>
    <row r="219" spans="1:65" ht="15" customHeight="1" x14ac:dyDescent="0.2">
      <c r="A219" s="7" t="s">
        <v>225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>
        <v>1</v>
      </c>
      <c r="AJ219" s="8">
        <v>2</v>
      </c>
      <c r="AK219" s="8">
        <v>2</v>
      </c>
      <c r="AL219" s="8">
        <v>5</v>
      </c>
      <c r="AM219" s="8">
        <v>39</v>
      </c>
      <c r="AN219" s="8">
        <v>114</v>
      </c>
      <c r="AO219" s="8">
        <v>125</v>
      </c>
      <c r="AP219" s="8">
        <v>129</v>
      </c>
      <c r="AQ219" s="8">
        <v>139</v>
      </c>
      <c r="AR219" s="8">
        <v>142</v>
      </c>
      <c r="AS219" s="8">
        <v>146</v>
      </c>
      <c r="AT219" s="8">
        <v>151</v>
      </c>
      <c r="AU219" s="8">
        <v>153</v>
      </c>
      <c r="AV219" s="8">
        <v>155</v>
      </c>
      <c r="AW219" s="8">
        <v>155</v>
      </c>
      <c r="AX219" s="8">
        <v>156</v>
      </c>
      <c r="AY219" s="8">
        <v>161</v>
      </c>
      <c r="AZ219" s="8">
        <v>164</v>
      </c>
      <c r="BA219" s="8">
        <v>164</v>
      </c>
      <c r="BB219" s="8">
        <v>165</v>
      </c>
      <c r="BC219" s="8">
        <v>166</v>
      </c>
      <c r="BD219" s="8">
        <v>413</v>
      </c>
      <c r="BE219" s="8">
        <v>450</v>
      </c>
      <c r="BF219" s="8">
        <v>515</v>
      </c>
      <c r="BG219" s="8">
        <v>543</v>
      </c>
      <c r="BH219" s="8">
        <v>559</v>
      </c>
      <c r="BI219" s="8">
        <v>575</v>
      </c>
      <c r="BJ219" s="8">
        <v>589</v>
      </c>
      <c r="BK219" s="8">
        <v>599</v>
      </c>
      <c r="BL219" s="8">
        <v>619</v>
      </c>
      <c r="BM219" s="8">
        <v>643</v>
      </c>
    </row>
    <row r="220" spans="1:65" ht="15" customHeight="1" x14ac:dyDescent="0.2">
      <c r="A220" s="7" t="s">
        <v>226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>
        <v>4</v>
      </c>
      <c r="AI220" s="8">
        <v>4</v>
      </c>
      <c r="AJ220" s="8">
        <v>4</v>
      </c>
      <c r="AK220" s="8">
        <v>4</v>
      </c>
      <c r="AL220" s="8">
        <v>4</v>
      </c>
      <c r="AM220" s="8">
        <v>4</v>
      </c>
      <c r="AN220" s="8">
        <v>7</v>
      </c>
      <c r="AO220" s="8">
        <v>7</v>
      </c>
      <c r="AP220" s="8">
        <v>8</v>
      </c>
      <c r="AQ220" s="8">
        <v>8</v>
      </c>
      <c r="AR220" s="8">
        <v>8</v>
      </c>
      <c r="AS220" s="8">
        <v>8</v>
      </c>
      <c r="AT220" s="8">
        <v>8</v>
      </c>
      <c r="AU220" s="8">
        <v>8</v>
      </c>
      <c r="AV220" s="8">
        <v>8</v>
      </c>
      <c r="AW220" s="8">
        <v>8</v>
      </c>
      <c r="AX220" s="8">
        <v>8</v>
      </c>
      <c r="AY220" s="8">
        <v>8</v>
      </c>
      <c r="AZ220" s="8">
        <v>8</v>
      </c>
      <c r="BA220" s="8">
        <v>8</v>
      </c>
      <c r="BB220" s="8">
        <v>9</v>
      </c>
      <c r="BC220" s="8">
        <v>9</v>
      </c>
      <c r="BD220" s="8">
        <v>9</v>
      </c>
      <c r="BE220" s="8">
        <v>9</v>
      </c>
      <c r="BF220" s="8">
        <v>9</v>
      </c>
      <c r="BG220" s="8">
        <v>9</v>
      </c>
      <c r="BH220" s="8">
        <v>10</v>
      </c>
      <c r="BI220" s="8">
        <v>10</v>
      </c>
      <c r="BJ220" s="8">
        <v>10</v>
      </c>
      <c r="BK220" s="8">
        <v>10</v>
      </c>
      <c r="BL220" s="8">
        <v>10</v>
      </c>
      <c r="BM220" s="8">
        <v>12</v>
      </c>
    </row>
    <row r="221" spans="1:65" ht="15" customHeight="1" x14ac:dyDescent="0.2">
      <c r="A221" s="7" t="s">
        <v>227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>
        <v>4</v>
      </c>
      <c r="X221" s="8">
        <v>42</v>
      </c>
      <c r="Y221" s="8">
        <v>43</v>
      </c>
      <c r="Z221" s="8">
        <v>93</v>
      </c>
      <c r="AA221" s="8">
        <v>1444</v>
      </c>
      <c r="AB221" s="8">
        <v>1859</v>
      </c>
      <c r="AC221" s="8">
        <v>2026</v>
      </c>
      <c r="AD221" s="8">
        <v>4607</v>
      </c>
      <c r="AE221" s="8">
        <v>5107</v>
      </c>
      <c r="AF221" s="8">
        <v>5303</v>
      </c>
      <c r="AG221" s="8">
        <v>5413</v>
      </c>
      <c r="AH221" s="8">
        <v>5691</v>
      </c>
      <c r="AI221" s="8">
        <v>5848</v>
      </c>
      <c r="AJ221" s="8">
        <v>5975</v>
      </c>
      <c r="AK221" s="8">
        <v>6099</v>
      </c>
      <c r="AL221" s="8">
        <v>6314</v>
      </c>
      <c r="AM221" s="8">
        <v>6454</v>
      </c>
      <c r="AN221" s="8">
        <v>6500</v>
      </c>
      <c r="AO221" s="8">
        <v>6589</v>
      </c>
      <c r="AP221" s="8">
        <v>6636</v>
      </c>
      <c r="AQ221" s="8">
        <v>6680</v>
      </c>
      <c r="AR221" s="8">
        <v>6458</v>
      </c>
      <c r="AS221" s="8">
        <v>6361</v>
      </c>
      <c r="AT221" s="8">
        <v>6482</v>
      </c>
      <c r="AU221" s="8">
        <v>6539</v>
      </c>
      <c r="AV221" s="8">
        <v>6562</v>
      </c>
      <c r="AW221" s="8">
        <v>6628</v>
      </c>
      <c r="AX221" s="8">
        <v>6778</v>
      </c>
      <c r="AY221" s="8">
        <v>7000</v>
      </c>
      <c r="AZ221" s="8">
        <v>7066</v>
      </c>
      <c r="BA221" s="8">
        <v>7131</v>
      </c>
      <c r="BB221" s="8">
        <v>7175</v>
      </c>
      <c r="BC221" s="8">
        <v>7229</v>
      </c>
      <c r="BD221" s="8">
        <v>7231</v>
      </c>
      <c r="BE221" s="8">
        <v>7246</v>
      </c>
      <c r="BF221" s="8">
        <v>7357</v>
      </c>
      <c r="BG221" s="8">
        <v>7418</v>
      </c>
      <c r="BH221" s="8">
        <v>7431</v>
      </c>
      <c r="BI221" s="8">
        <v>7459</v>
      </c>
      <c r="BJ221" s="8">
        <v>7490</v>
      </c>
      <c r="BK221" s="8">
        <v>7570</v>
      </c>
      <c r="BL221" s="8">
        <v>7561</v>
      </c>
      <c r="BM221" s="8">
        <v>7523</v>
      </c>
    </row>
    <row r="222" spans="1:65" ht="15" customHeight="1" x14ac:dyDescent="0.2">
      <c r="A222" s="7" t="s">
        <v>228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>
        <v>3</v>
      </c>
      <c r="AA222" s="8">
        <v>3</v>
      </c>
      <c r="AB222" s="8">
        <v>3</v>
      </c>
      <c r="AC222" s="8">
        <v>3</v>
      </c>
      <c r="AD222" s="8">
        <v>3</v>
      </c>
      <c r="AE222" s="8">
        <v>3</v>
      </c>
      <c r="AF222" s="8">
        <v>3</v>
      </c>
      <c r="AG222" s="8">
        <v>3</v>
      </c>
      <c r="AH222" s="8">
        <v>3</v>
      </c>
      <c r="AI222" s="8">
        <v>3</v>
      </c>
      <c r="AJ222" s="8">
        <v>3</v>
      </c>
      <c r="AK222" s="8">
        <v>3</v>
      </c>
      <c r="AL222" s="8">
        <v>3</v>
      </c>
      <c r="AM222" s="8">
        <v>3</v>
      </c>
      <c r="AN222" s="8">
        <v>3</v>
      </c>
      <c r="AO222" s="8">
        <v>3</v>
      </c>
      <c r="AP222" s="8">
        <v>3</v>
      </c>
      <c r="AQ222" s="8">
        <v>3</v>
      </c>
      <c r="AR222" s="8">
        <v>3</v>
      </c>
      <c r="AS222" s="8">
        <v>3</v>
      </c>
      <c r="AT222" s="8">
        <v>3</v>
      </c>
      <c r="AU222" s="8">
        <v>3</v>
      </c>
      <c r="AV222" s="8">
        <v>3</v>
      </c>
      <c r="AW222" s="8">
        <v>3</v>
      </c>
      <c r="AX222" s="8">
        <v>1</v>
      </c>
      <c r="AY222" s="8">
        <v>1</v>
      </c>
      <c r="AZ222" s="8">
        <v>1</v>
      </c>
      <c r="BA222" s="8">
        <v>1</v>
      </c>
      <c r="BB222" s="8">
        <v>1</v>
      </c>
      <c r="BC222" s="8">
        <v>1</v>
      </c>
      <c r="BD222" s="8">
        <v>1</v>
      </c>
      <c r="BE222" s="8">
        <v>1</v>
      </c>
      <c r="BF222" s="8">
        <v>1</v>
      </c>
      <c r="BG222" s="8">
        <v>1</v>
      </c>
      <c r="BH222" s="8">
        <v>2</v>
      </c>
      <c r="BI222" s="8">
        <v>2</v>
      </c>
      <c r="BJ222" s="8">
        <v>2</v>
      </c>
      <c r="BK222" s="8">
        <v>2</v>
      </c>
      <c r="BL222" s="8">
        <v>2</v>
      </c>
      <c r="BM222" s="8">
        <v>2</v>
      </c>
    </row>
    <row r="223" spans="1:65" ht="15" customHeight="1" x14ac:dyDescent="0.2">
      <c r="A223" s="7" t="s">
        <v>229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>
        <v>36</v>
      </c>
      <c r="AO223" s="8">
        <v>36</v>
      </c>
      <c r="AP223" s="8">
        <v>1</v>
      </c>
      <c r="AQ223" s="8">
        <v>2</v>
      </c>
      <c r="AR223" s="8">
        <v>2</v>
      </c>
      <c r="AS223" s="8">
        <v>2</v>
      </c>
      <c r="AT223" s="8">
        <v>3</v>
      </c>
      <c r="AU223" s="8">
        <v>3</v>
      </c>
      <c r="AV223" s="8">
        <v>3</v>
      </c>
      <c r="AW223" s="8">
        <v>3</v>
      </c>
      <c r="AX223" s="8">
        <v>3</v>
      </c>
      <c r="AY223" s="8">
        <v>3</v>
      </c>
      <c r="AZ223" s="8">
        <v>4</v>
      </c>
      <c r="BA223" s="8">
        <v>4</v>
      </c>
      <c r="BB223" s="8">
        <v>5</v>
      </c>
      <c r="BC223" s="8">
        <v>5</v>
      </c>
      <c r="BD223" s="8">
        <v>5</v>
      </c>
      <c r="BE223" s="8">
        <v>5</v>
      </c>
      <c r="BF223" s="8">
        <v>5</v>
      </c>
      <c r="BG223" s="8">
        <v>5</v>
      </c>
      <c r="BH223" s="8">
        <v>6</v>
      </c>
      <c r="BI223" s="8">
        <v>6</v>
      </c>
      <c r="BJ223" s="8">
        <v>6</v>
      </c>
      <c r="BK223" s="8">
        <v>6</v>
      </c>
      <c r="BL223" s="8">
        <v>6</v>
      </c>
      <c r="BM223" s="8">
        <v>6</v>
      </c>
    </row>
    <row r="224" spans="1:65" ht="15" customHeight="1" x14ac:dyDescent="0.2">
      <c r="A224" s="7" t="s">
        <v>230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>
        <v>8</v>
      </c>
      <c r="S224" s="8">
        <v>5</v>
      </c>
      <c r="T224" s="8">
        <v>97</v>
      </c>
      <c r="U224" s="8">
        <v>1280</v>
      </c>
      <c r="V224" s="8">
        <v>2269</v>
      </c>
      <c r="W224" s="8">
        <v>2541</v>
      </c>
      <c r="X224" s="8">
        <v>2956</v>
      </c>
      <c r="Y224" s="8">
        <v>3147</v>
      </c>
      <c r="Z224" s="8">
        <v>3334</v>
      </c>
      <c r="AA224" s="8">
        <v>3477</v>
      </c>
      <c r="AB224" s="8">
        <v>3612</v>
      </c>
      <c r="AC224" s="8">
        <v>3767</v>
      </c>
      <c r="AD224" s="8">
        <v>3922</v>
      </c>
      <c r="AE224" s="8">
        <v>4010</v>
      </c>
      <c r="AF224" s="8">
        <v>4124</v>
      </c>
      <c r="AG224" s="8">
        <v>4270</v>
      </c>
      <c r="AH224" s="8">
        <v>4379</v>
      </c>
      <c r="AI224" s="8">
        <v>4468</v>
      </c>
      <c r="AJ224" s="8">
        <v>3959</v>
      </c>
      <c r="AK224" s="8">
        <v>3947</v>
      </c>
      <c r="AL224" s="8">
        <v>3952</v>
      </c>
      <c r="AM224" s="8">
        <v>3963</v>
      </c>
      <c r="AN224" s="8">
        <v>3976</v>
      </c>
      <c r="AO224" s="8">
        <v>4050</v>
      </c>
      <c r="AP224" s="8">
        <v>4061</v>
      </c>
      <c r="AQ224" s="8">
        <v>4122</v>
      </c>
      <c r="AR224" s="8">
        <v>4173</v>
      </c>
      <c r="AS224" s="8">
        <v>4222</v>
      </c>
      <c r="AT224" s="8">
        <v>4267</v>
      </c>
      <c r="AU224" s="8">
        <v>4285</v>
      </c>
      <c r="AV224" s="8">
        <v>4093</v>
      </c>
      <c r="AW224" s="8">
        <v>4056</v>
      </c>
      <c r="AX224" s="8">
        <v>4080</v>
      </c>
      <c r="AY224" s="8">
        <v>4054</v>
      </c>
      <c r="AZ224" s="8">
        <v>4053</v>
      </c>
      <c r="BA224" s="8">
        <v>4034</v>
      </c>
      <c r="BB224" s="8">
        <v>4051</v>
      </c>
      <c r="BC224" s="8">
        <v>4073</v>
      </c>
      <c r="BD224" s="8">
        <v>4091</v>
      </c>
      <c r="BE224" s="8">
        <v>4084</v>
      </c>
      <c r="BF224" s="8">
        <v>4089</v>
      </c>
      <c r="BG224" s="8">
        <v>4103</v>
      </c>
      <c r="BH224" s="8">
        <v>3884</v>
      </c>
      <c r="BI224" s="8">
        <v>3857</v>
      </c>
      <c r="BJ224" s="8">
        <v>3834</v>
      </c>
      <c r="BK224" s="8">
        <v>3840</v>
      </c>
      <c r="BL224" s="8">
        <v>3872</v>
      </c>
      <c r="BM224" s="8">
        <v>3902</v>
      </c>
    </row>
    <row r="225" spans="1:65" ht="15" customHeight="1" x14ac:dyDescent="0.2">
      <c r="A225" s="7" t="s">
        <v>231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>
        <v>1</v>
      </c>
      <c r="R225" s="8">
        <v>1</v>
      </c>
      <c r="S225" s="8">
        <v>2</v>
      </c>
      <c r="T225" s="8">
        <v>1649</v>
      </c>
      <c r="U225" s="8">
        <v>2506</v>
      </c>
      <c r="V225" s="8">
        <v>2989</v>
      </c>
      <c r="W225" s="8">
        <v>3449</v>
      </c>
      <c r="X225" s="8">
        <v>3693</v>
      </c>
      <c r="Y225" s="8">
        <v>3917</v>
      </c>
      <c r="Z225" s="8">
        <v>4110</v>
      </c>
      <c r="AA225" s="8">
        <v>4242</v>
      </c>
      <c r="AB225" s="8">
        <v>4355</v>
      </c>
      <c r="AC225" s="8">
        <v>4479</v>
      </c>
      <c r="AD225" s="8">
        <v>4638</v>
      </c>
      <c r="AE225" s="8">
        <v>4777</v>
      </c>
      <c r="AF225" s="8">
        <v>4887</v>
      </c>
      <c r="AG225" s="8">
        <v>5006</v>
      </c>
      <c r="AH225" s="8">
        <v>5084</v>
      </c>
      <c r="AI225" s="8">
        <v>4506</v>
      </c>
      <c r="AJ225" s="8">
        <v>4396</v>
      </c>
      <c r="AK225" s="8">
        <v>4212</v>
      </c>
      <c r="AL225" s="8">
        <v>4264</v>
      </c>
      <c r="AM225" s="8">
        <v>4211</v>
      </c>
      <c r="AN225" s="8">
        <v>4215</v>
      </c>
      <c r="AO225" s="8">
        <v>4318</v>
      </c>
      <c r="AP225" s="8">
        <v>4365</v>
      </c>
      <c r="AQ225" s="8">
        <v>4408</v>
      </c>
      <c r="AR225" s="8">
        <v>4445</v>
      </c>
      <c r="AS225" s="8">
        <v>4484</v>
      </c>
      <c r="AT225" s="8">
        <v>4502</v>
      </c>
      <c r="AU225" s="8">
        <v>4124</v>
      </c>
      <c r="AV225" s="8">
        <v>4037</v>
      </c>
      <c r="AW225" s="8">
        <v>4014</v>
      </c>
      <c r="AX225" s="8">
        <v>3983</v>
      </c>
      <c r="AY225" s="8">
        <v>3972</v>
      </c>
      <c r="AZ225" s="8">
        <v>3967</v>
      </c>
      <c r="BA225" s="8">
        <v>3920</v>
      </c>
      <c r="BB225" s="8">
        <v>3947</v>
      </c>
      <c r="BC225" s="8">
        <v>3981</v>
      </c>
      <c r="BD225" s="8">
        <v>3967</v>
      </c>
      <c r="BE225" s="8">
        <v>4023</v>
      </c>
      <c r="BF225" s="8">
        <v>4002</v>
      </c>
      <c r="BG225" s="8">
        <v>3896</v>
      </c>
      <c r="BH225" s="8">
        <v>3901</v>
      </c>
      <c r="BI225" s="8">
        <v>3881</v>
      </c>
      <c r="BJ225" s="8">
        <v>3896</v>
      </c>
      <c r="BK225" s="8">
        <v>3905</v>
      </c>
      <c r="BL225" s="8">
        <v>3915</v>
      </c>
      <c r="BM225" s="8">
        <v>3936</v>
      </c>
    </row>
    <row r="226" spans="1:65" ht="15" customHeight="1" x14ac:dyDescent="0.2">
      <c r="A226" s="7" t="s">
        <v>232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>
        <v>1</v>
      </c>
      <c r="Z226" s="8">
        <v>1</v>
      </c>
      <c r="AA226" s="8">
        <v>1</v>
      </c>
      <c r="AB226" s="8">
        <v>1</v>
      </c>
      <c r="AC226" s="8">
        <v>4822</v>
      </c>
      <c r="AD226" s="8">
        <v>5699</v>
      </c>
      <c r="AE226" s="8">
        <v>6450</v>
      </c>
      <c r="AF226" s="8">
        <v>7092</v>
      </c>
      <c r="AG226" s="8">
        <v>7641</v>
      </c>
      <c r="AH226" s="8">
        <v>8047</v>
      </c>
      <c r="AI226" s="8">
        <v>8479</v>
      </c>
      <c r="AJ226" s="8">
        <v>8938</v>
      </c>
      <c r="AK226" s="8">
        <v>9425</v>
      </c>
      <c r="AL226" s="8">
        <v>10125</v>
      </c>
      <c r="AM226" s="8">
        <v>10554</v>
      </c>
      <c r="AN226" s="8">
        <v>10919</v>
      </c>
      <c r="AO226" s="8">
        <v>11221</v>
      </c>
      <c r="AP226" s="8">
        <v>11491</v>
      </c>
      <c r="AQ226" s="8">
        <v>11091</v>
      </c>
      <c r="AR226" s="8">
        <v>11105</v>
      </c>
      <c r="AS226" s="8">
        <v>11239</v>
      </c>
      <c r="AT226" s="8">
        <v>11590</v>
      </c>
      <c r="AU226" s="8">
        <v>11960</v>
      </c>
      <c r="AV226" s="8">
        <v>12185</v>
      </c>
      <c r="AW226" s="8">
        <v>12569</v>
      </c>
      <c r="AX226" s="8">
        <v>12906</v>
      </c>
      <c r="AY226" s="8">
        <v>13388</v>
      </c>
      <c r="AZ226" s="8">
        <v>13949</v>
      </c>
      <c r="BA226" s="8">
        <v>14257</v>
      </c>
      <c r="BB226" s="8">
        <v>14893</v>
      </c>
      <c r="BC226" s="8">
        <v>15239</v>
      </c>
      <c r="BD226" s="8">
        <v>16388</v>
      </c>
      <c r="BE226" s="8">
        <v>16748</v>
      </c>
      <c r="BF226" s="8">
        <v>17162</v>
      </c>
      <c r="BG226" s="8">
        <v>17679</v>
      </c>
      <c r="BH226" s="8">
        <v>18645</v>
      </c>
      <c r="BI226" s="8">
        <v>20070</v>
      </c>
      <c r="BJ226" s="8">
        <v>21256</v>
      </c>
      <c r="BK226" s="8">
        <v>23151</v>
      </c>
      <c r="BL226" s="8">
        <v>25211</v>
      </c>
      <c r="BM226" s="8">
        <v>27947</v>
      </c>
    </row>
    <row r="227" spans="1:65" ht="15" customHeight="1" x14ac:dyDescent="0.2">
      <c r="A227" s="7" t="s">
        <v>233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>
        <v>44</v>
      </c>
      <c r="AP227" s="8">
        <v>1</v>
      </c>
      <c r="AQ227" s="8">
        <v>1</v>
      </c>
      <c r="AR227" s="8">
        <v>1</v>
      </c>
      <c r="AS227" s="8">
        <v>1</v>
      </c>
      <c r="AT227" s="8">
        <v>1</v>
      </c>
      <c r="AU227" s="8">
        <v>1</v>
      </c>
      <c r="AV227" s="8">
        <v>1</v>
      </c>
      <c r="AW227" s="8">
        <v>1</v>
      </c>
      <c r="AX227" s="8">
        <v>1</v>
      </c>
      <c r="AY227" s="8">
        <v>1</v>
      </c>
      <c r="AZ227" s="8">
        <v>1</v>
      </c>
      <c r="BA227" s="8">
        <v>1</v>
      </c>
      <c r="BB227" s="8">
        <v>1</v>
      </c>
      <c r="BC227" s="8">
        <v>1</v>
      </c>
      <c r="BD227" s="8">
        <v>51</v>
      </c>
      <c r="BE227" s="8">
        <v>50</v>
      </c>
      <c r="BF227" s="8">
        <v>1</v>
      </c>
      <c r="BG227" s="8">
        <v>1</v>
      </c>
      <c r="BH227" s="8">
        <v>2</v>
      </c>
      <c r="BI227" s="8">
        <v>2</v>
      </c>
      <c r="BJ227" s="8">
        <v>2</v>
      </c>
      <c r="BK227" s="8">
        <v>2</v>
      </c>
      <c r="BL227" s="8">
        <v>2</v>
      </c>
      <c r="BM227" s="8">
        <v>2</v>
      </c>
    </row>
    <row r="228" spans="1:65" ht="15" customHeight="1" x14ac:dyDescent="0.2">
      <c r="A228" s="7" t="s">
        <v>234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>
        <v>1</v>
      </c>
      <c r="R228" s="8">
        <v>1</v>
      </c>
      <c r="S228" s="8">
        <v>101</v>
      </c>
      <c r="T228" s="8">
        <v>232</v>
      </c>
      <c r="U228" s="8">
        <v>4830</v>
      </c>
      <c r="V228" s="8">
        <v>5594</v>
      </c>
      <c r="W228" s="8">
        <v>6101</v>
      </c>
      <c r="X228" s="8">
        <v>6704</v>
      </c>
      <c r="Y228" s="8">
        <v>7131</v>
      </c>
      <c r="Z228" s="8">
        <v>7531</v>
      </c>
      <c r="AA228" s="8">
        <v>7830</v>
      </c>
      <c r="AB228" s="8">
        <v>8136</v>
      </c>
      <c r="AC228" s="8">
        <v>8391</v>
      </c>
      <c r="AD228" s="8">
        <v>8725</v>
      </c>
      <c r="AE228" s="8">
        <v>9263</v>
      </c>
      <c r="AF228" s="8">
        <v>10275</v>
      </c>
      <c r="AG228" s="8">
        <v>10822</v>
      </c>
      <c r="AH228" s="8">
        <v>11082</v>
      </c>
      <c r="AI228" s="8">
        <v>9284</v>
      </c>
      <c r="AJ228" s="8">
        <v>9193</v>
      </c>
      <c r="AK228" s="8">
        <v>9395</v>
      </c>
      <c r="AL228" s="8">
        <v>9411</v>
      </c>
      <c r="AM228" s="8">
        <v>9533</v>
      </c>
      <c r="AN228" s="8">
        <v>9631</v>
      </c>
      <c r="AO228" s="8">
        <v>9721</v>
      </c>
      <c r="AP228" s="8">
        <v>9862</v>
      </c>
      <c r="AQ228" s="8">
        <v>10005</v>
      </c>
      <c r="AR228" s="8">
        <v>10099</v>
      </c>
      <c r="AS228" s="8">
        <v>10152</v>
      </c>
      <c r="AT228" s="8">
        <v>9679</v>
      </c>
      <c r="AU228" s="8">
        <v>9650</v>
      </c>
      <c r="AV228" s="8">
        <v>9460</v>
      </c>
      <c r="AW228" s="8">
        <v>9554</v>
      </c>
      <c r="AX228" s="8">
        <v>9659</v>
      </c>
      <c r="AY228" s="8">
        <v>9599</v>
      </c>
      <c r="AZ228" s="8">
        <v>10812</v>
      </c>
      <c r="BA228" s="8">
        <v>10707</v>
      </c>
      <c r="BB228" s="8">
        <v>10636</v>
      </c>
      <c r="BC228" s="8">
        <v>10639</v>
      </c>
      <c r="BD228" s="8">
        <v>10687</v>
      </c>
      <c r="BE228" s="8">
        <v>11356</v>
      </c>
      <c r="BF228" s="8">
        <v>11281</v>
      </c>
      <c r="BG228" s="8">
        <v>11296</v>
      </c>
      <c r="BH228" s="8">
        <v>11106</v>
      </c>
      <c r="BI228" s="8">
        <v>11776</v>
      </c>
      <c r="BJ228" s="8">
        <v>11756</v>
      </c>
      <c r="BK228" s="8">
        <v>11612</v>
      </c>
      <c r="BL228" s="8">
        <v>11394</v>
      </c>
      <c r="BM228" s="8">
        <v>11273</v>
      </c>
    </row>
    <row r="229" spans="1:65" ht="15" customHeight="1" x14ac:dyDescent="0.2">
      <c r="A229" s="7" t="s">
        <v>235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>
        <v>14</v>
      </c>
      <c r="X229" s="8">
        <v>4</v>
      </c>
      <c r="Y229" s="8">
        <v>29</v>
      </c>
      <c r="Z229" s="8">
        <v>29</v>
      </c>
      <c r="AA229" s="8">
        <v>59</v>
      </c>
      <c r="AB229" s="8">
        <v>66</v>
      </c>
      <c r="AC229" s="8">
        <v>3305</v>
      </c>
      <c r="AD229" s="8">
        <v>3305</v>
      </c>
      <c r="AE229" s="8">
        <v>3849</v>
      </c>
      <c r="AF229" s="8">
        <v>4110</v>
      </c>
      <c r="AG229" s="8">
        <v>4359</v>
      </c>
      <c r="AH229" s="8">
        <v>4530</v>
      </c>
      <c r="AI229" s="8">
        <v>4744</v>
      </c>
      <c r="AJ229" s="8">
        <v>4744</v>
      </c>
      <c r="AK229" s="8">
        <v>4925</v>
      </c>
      <c r="AL229" s="8">
        <v>5058</v>
      </c>
      <c r="AM229" s="8">
        <v>5282</v>
      </c>
      <c r="AN229" s="8">
        <v>5473</v>
      </c>
      <c r="AO229" s="8">
        <v>5661</v>
      </c>
      <c r="AP229" s="8">
        <v>5832</v>
      </c>
      <c r="AQ229" s="8">
        <v>5941</v>
      </c>
      <c r="AR229" s="8">
        <v>5753</v>
      </c>
      <c r="AS229" s="8">
        <v>5834</v>
      </c>
      <c r="AT229" s="8">
        <v>5982</v>
      </c>
      <c r="AU229" s="8">
        <v>6202</v>
      </c>
      <c r="AV229" s="8">
        <v>6330</v>
      </c>
      <c r="AW229" s="8">
        <v>6393</v>
      </c>
      <c r="AX229" s="8">
        <v>6484</v>
      </c>
      <c r="AY229" s="8">
        <v>6569</v>
      </c>
      <c r="AZ229" s="8">
        <v>6708</v>
      </c>
      <c r="BA229" s="8">
        <v>6795</v>
      </c>
      <c r="BB229" s="8">
        <v>6876</v>
      </c>
      <c r="BC229" s="8">
        <v>6820</v>
      </c>
      <c r="BD229" s="8">
        <v>6759</v>
      </c>
      <c r="BE229" s="8">
        <v>6849</v>
      </c>
      <c r="BF229" s="8">
        <v>6987</v>
      </c>
      <c r="BG229" s="8">
        <v>7168</v>
      </c>
      <c r="BH229" s="8">
        <v>7383</v>
      </c>
      <c r="BI229" s="8">
        <v>7422</v>
      </c>
      <c r="BJ229" s="8">
        <v>6944</v>
      </c>
      <c r="BK229" s="8">
        <v>7705</v>
      </c>
      <c r="BL229" s="8">
        <v>7871</v>
      </c>
      <c r="BM229" s="8">
        <v>8069</v>
      </c>
    </row>
    <row r="230" spans="1:65" ht="15" customHeight="1" x14ac:dyDescent="0.2">
      <c r="A230" s="7" t="s">
        <v>236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>
        <v>1</v>
      </c>
      <c r="R230" s="8">
        <v>1</v>
      </c>
      <c r="S230" s="8">
        <v>2</v>
      </c>
      <c r="T230" s="8">
        <v>1785</v>
      </c>
      <c r="U230" s="8">
        <v>2301</v>
      </c>
      <c r="V230" s="8">
        <v>2602</v>
      </c>
      <c r="W230" s="8">
        <v>2795</v>
      </c>
      <c r="X230" s="8">
        <v>2941</v>
      </c>
      <c r="Y230" s="8">
        <v>3115</v>
      </c>
      <c r="Z230" s="8">
        <v>3288</v>
      </c>
      <c r="AA230" s="8">
        <v>3407</v>
      </c>
      <c r="AB230" s="8">
        <v>3520</v>
      </c>
      <c r="AC230" s="8">
        <v>3604</v>
      </c>
      <c r="AD230" s="8">
        <v>3709</v>
      </c>
      <c r="AE230" s="8">
        <v>3795</v>
      </c>
      <c r="AF230" s="8">
        <v>3899</v>
      </c>
      <c r="AG230" s="8">
        <v>3990</v>
      </c>
      <c r="AH230" s="8">
        <v>3663</v>
      </c>
      <c r="AI230" s="8">
        <v>3526</v>
      </c>
      <c r="AJ230" s="8">
        <v>3385</v>
      </c>
      <c r="AK230" s="8">
        <v>3426</v>
      </c>
      <c r="AL230" s="8">
        <v>3462</v>
      </c>
      <c r="AM230" s="8">
        <v>3508</v>
      </c>
      <c r="AN230" s="8">
        <v>3510</v>
      </c>
      <c r="AO230" s="8">
        <v>3989</v>
      </c>
      <c r="AP230" s="8">
        <v>4150</v>
      </c>
      <c r="AQ230" s="8">
        <v>4188</v>
      </c>
      <c r="AR230" s="8">
        <v>4202</v>
      </c>
      <c r="AS230" s="8">
        <v>4250</v>
      </c>
      <c r="AT230" s="8">
        <v>4126</v>
      </c>
      <c r="AU230" s="8">
        <v>4050</v>
      </c>
      <c r="AV230" s="8">
        <v>4002</v>
      </c>
      <c r="AW230" s="8">
        <v>3976</v>
      </c>
      <c r="AX230" s="8">
        <v>4012</v>
      </c>
      <c r="AY230" s="8">
        <v>3995</v>
      </c>
      <c r="AZ230" s="8">
        <v>3986</v>
      </c>
      <c r="BA230" s="8">
        <v>3958</v>
      </c>
      <c r="BB230" s="8">
        <v>3934</v>
      </c>
      <c r="BC230" s="8">
        <v>3528</v>
      </c>
      <c r="BD230" s="8">
        <v>3455</v>
      </c>
      <c r="BE230" s="8">
        <v>3438</v>
      </c>
      <c r="BF230" s="8">
        <v>3343</v>
      </c>
      <c r="BG230" s="8">
        <v>3292</v>
      </c>
      <c r="BH230" s="8">
        <v>3259</v>
      </c>
      <c r="BI230" s="8">
        <v>3236</v>
      </c>
      <c r="BJ230" s="8">
        <v>3292</v>
      </c>
      <c r="BK230" s="8">
        <v>3288</v>
      </c>
      <c r="BL230" s="8">
        <v>3290</v>
      </c>
      <c r="BM230" s="8">
        <v>3301</v>
      </c>
    </row>
    <row r="231" spans="1:65" ht="15" customHeight="1" x14ac:dyDescent="0.2">
      <c r="A231" s="7" t="s">
        <v>237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>
        <v>1</v>
      </c>
      <c r="AH231" s="8">
        <v>1</v>
      </c>
      <c r="AI231" s="8">
        <v>1</v>
      </c>
      <c r="AJ231" s="8">
        <v>2717</v>
      </c>
      <c r="AK231" s="8">
        <v>3456</v>
      </c>
      <c r="AL231" s="8">
        <v>3910</v>
      </c>
      <c r="AM231" s="8">
        <v>4334</v>
      </c>
      <c r="AN231" s="8">
        <v>4775</v>
      </c>
      <c r="AO231" s="8">
        <v>5275</v>
      </c>
      <c r="AP231" s="8">
        <v>5697</v>
      </c>
      <c r="AQ231" s="8">
        <v>6200</v>
      </c>
      <c r="AR231" s="8">
        <v>6678</v>
      </c>
      <c r="AS231" s="8">
        <v>7130</v>
      </c>
      <c r="AT231" s="8">
        <v>7475</v>
      </c>
      <c r="AU231" s="8">
        <v>7798</v>
      </c>
      <c r="AV231" s="8">
        <v>8143</v>
      </c>
      <c r="AW231" s="8">
        <v>8431</v>
      </c>
      <c r="AX231" s="8">
        <v>8361</v>
      </c>
      <c r="AY231" s="8">
        <v>8065</v>
      </c>
      <c r="AZ231" s="8">
        <v>8231</v>
      </c>
      <c r="BA231" s="8">
        <v>8433</v>
      </c>
      <c r="BB231" s="8">
        <v>8632</v>
      </c>
      <c r="BC231" s="8">
        <v>8716</v>
      </c>
      <c r="BD231" s="8">
        <v>9017</v>
      </c>
      <c r="BE231" s="8">
        <v>9350</v>
      </c>
      <c r="BF231" s="8">
        <v>10004</v>
      </c>
      <c r="BG231" s="8">
        <v>10415</v>
      </c>
      <c r="BH231" s="8">
        <v>10805</v>
      </c>
      <c r="BI231" s="8">
        <v>11200</v>
      </c>
      <c r="BJ231" s="8">
        <v>11533</v>
      </c>
      <c r="BK231" s="8">
        <v>11705</v>
      </c>
      <c r="BL231" s="8">
        <v>12063</v>
      </c>
      <c r="BM231" s="8">
        <v>12344</v>
      </c>
    </row>
    <row r="232" spans="1:65" ht="15" customHeight="1" x14ac:dyDescent="0.2">
      <c r="A232" s="7" t="s">
        <v>238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>
        <v>1</v>
      </c>
      <c r="AA232" s="8">
        <v>1</v>
      </c>
      <c r="AB232" s="8">
        <v>1</v>
      </c>
      <c r="AC232" s="8">
        <v>1</v>
      </c>
      <c r="AD232" s="8">
        <v>1</v>
      </c>
      <c r="AE232" s="8">
        <v>1</v>
      </c>
      <c r="AF232" s="8">
        <v>1</v>
      </c>
      <c r="AG232" s="8">
        <v>1</v>
      </c>
      <c r="AH232" s="8">
        <v>1</v>
      </c>
      <c r="AI232" s="8">
        <v>1</v>
      </c>
      <c r="AJ232" s="8">
        <v>1</v>
      </c>
      <c r="AK232" s="8">
        <v>1</v>
      </c>
      <c r="AL232" s="8">
        <v>1</v>
      </c>
      <c r="AM232" s="8">
        <v>1</v>
      </c>
      <c r="AN232" s="8">
        <v>1</v>
      </c>
      <c r="AO232" s="8">
        <v>0</v>
      </c>
      <c r="AP232" s="8">
        <v>1</v>
      </c>
      <c r="AQ232" s="8">
        <v>1</v>
      </c>
      <c r="AR232" s="8">
        <v>1</v>
      </c>
      <c r="AS232" s="8">
        <v>1</v>
      </c>
      <c r="AT232" s="8">
        <v>1</v>
      </c>
      <c r="AU232" s="8">
        <v>1</v>
      </c>
      <c r="AV232" s="8">
        <v>1</v>
      </c>
      <c r="AW232" s="8">
        <v>1</v>
      </c>
      <c r="AX232" s="8">
        <v>1</v>
      </c>
      <c r="AY232" s="8">
        <v>1</v>
      </c>
      <c r="AZ232" s="8">
        <v>1</v>
      </c>
      <c r="BA232" s="8">
        <v>1</v>
      </c>
      <c r="BB232" s="8">
        <v>1</v>
      </c>
      <c r="BC232" s="8">
        <v>1</v>
      </c>
      <c r="BD232" s="8">
        <v>1</v>
      </c>
      <c r="BE232" s="8">
        <v>1</v>
      </c>
      <c r="BF232" s="8">
        <v>1</v>
      </c>
      <c r="BG232" s="8">
        <v>1</v>
      </c>
      <c r="BH232" s="8">
        <v>1</v>
      </c>
      <c r="BI232" s="8">
        <v>1</v>
      </c>
      <c r="BJ232" s="8">
        <v>1</v>
      </c>
      <c r="BK232" s="8">
        <v>1</v>
      </c>
      <c r="BL232" s="8">
        <v>1</v>
      </c>
      <c r="BM232" s="8">
        <v>1</v>
      </c>
    </row>
    <row r="233" spans="1:65" ht="15" customHeight="1" x14ac:dyDescent="0.2">
      <c r="A233" s="7" t="s">
        <v>239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>
        <v>1</v>
      </c>
      <c r="AP233" s="8">
        <v>1</v>
      </c>
      <c r="AQ233" s="8">
        <v>1</v>
      </c>
      <c r="AR233" s="8">
        <v>1</v>
      </c>
      <c r="AS233" s="8">
        <v>1</v>
      </c>
      <c r="AT233" s="8">
        <v>1</v>
      </c>
      <c r="AU233" s="8">
        <v>1</v>
      </c>
      <c r="AV233" s="8">
        <v>1</v>
      </c>
      <c r="AW233" s="8">
        <v>1</v>
      </c>
      <c r="AX233" s="8">
        <v>1</v>
      </c>
      <c r="AY233" s="8">
        <v>1</v>
      </c>
      <c r="AZ233" s="8">
        <v>1</v>
      </c>
      <c r="BA233" s="8">
        <v>1</v>
      </c>
      <c r="BB233" s="8">
        <v>1</v>
      </c>
      <c r="BC233" s="8">
        <v>1</v>
      </c>
      <c r="BD233" s="8">
        <v>1</v>
      </c>
      <c r="BE233" s="8">
        <v>1</v>
      </c>
      <c r="BF233" s="8">
        <v>1</v>
      </c>
      <c r="BG233" s="8">
        <v>1</v>
      </c>
      <c r="BH233" s="8">
        <v>2</v>
      </c>
      <c r="BI233" s="8">
        <v>2</v>
      </c>
      <c r="BJ233" s="8">
        <v>2</v>
      </c>
      <c r="BK233" s="8">
        <v>2</v>
      </c>
      <c r="BL233" s="8">
        <v>2</v>
      </c>
      <c r="BM233" s="8">
        <v>2</v>
      </c>
    </row>
    <row r="234" spans="1:65" ht="15" customHeight="1" x14ac:dyDescent="0.2">
      <c r="A234" s="7" t="s">
        <v>240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>
        <v>1</v>
      </c>
      <c r="AX234" s="8">
        <v>1</v>
      </c>
      <c r="AY234" s="8">
        <v>1</v>
      </c>
      <c r="AZ234" s="8">
        <v>1</v>
      </c>
      <c r="BA234" s="8">
        <v>1</v>
      </c>
      <c r="BB234" s="8">
        <v>1</v>
      </c>
      <c r="BC234" s="8">
        <v>1</v>
      </c>
      <c r="BD234" s="8">
        <v>1</v>
      </c>
      <c r="BE234" s="8">
        <v>1</v>
      </c>
      <c r="BF234" s="8">
        <v>1</v>
      </c>
      <c r="BG234" s="8">
        <v>1</v>
      </c>
      <c r="BH234" s="8">
        <v>2</v>
      </c>
      <c r="BI234" s="8">
        <v>2</v>
      </c>
      <c r="BJ234" s="8">
        <v>2</v>
      </c>
      <c r="BK234" s="8">
        <v>2</v>
      </c>
      <c r="BL234" s="8">
        <v>2</v>
      </c>
      <c r="BM234" s="8">
        <v>2</v>
      </c>
    </row>
    <row r="235" spans="1:65" ht="15" customHeight="1" x14ac:dyDescent="0.2">
      <c r="A235" s="7" t="s">
        <v>241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>
        <v>1</v>
      </c>
      <c r="AV235" s="8">
        <v>1</v>
      </c>
      <c r="AW235" s="8">
        <v>1</v>
      </c>
      <c r="AX235" s="8">
        <v>85</v>
      </c>
      <c r="AY235" s="8">
        <v>87</v>
      </c>
      <c r="AZ235" s="8">
        <v>89</v>
      </c>
      <c r="BA235" s="8">
        <v>1228</v>
      </c>
      <c r="BB235" s="8">
        <v>1366</v>
      </c>
      <c r="BC235" s="8">
        <v>1446</v>
      </c>
      <c r="BD235" s="8">
        <v>1858</v>
      </c>
      <c r="BE235" s="8">
        <v>2338</v>
      </c>
      <c r="BF235" s="8">
        <v>2731</v>
      </c>
      <c r="BG235" s="8">
        <v>3142</v>
      </c>
      <c r="BH235" s="8">
        <v>3683</v>
      </c>
      <c r="BI235" s="8">
        <v>4023</v>
      </c>
      <c r="BJ235" s="8">
        <v>4536</v>
      </c>
      <c r="BK235" s="8">
        <v>4823</v>
      </c>
      <c r="BL235" s="8">
        <v>5126</v>
      </c>
      <c r="BM235" s="8">
        <v>5358</v>
      </c>
    </row>
    <row r="236" spans="1:65" ht="15" customHeight="1" x14ac:dyDescent="0.2">
      <c r="A236" s="7" t="s">
        <v>242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>
        <v>1</v>
      </c>
      <c r="Q236" s="8">
        <v>1</v>
      </c>
      <c r="R236" s="8">
        <v>1</v>
      </c>
      <c r="S236" s="8">
        <v>2910</v>
      </c>
      <c r="T236" s="8">
        <v>3671</v>
      </c>
      <c r="U236" s="8">
        <v>4072</v>
      </c>
      <c r="V236" s="8">
        <v>4441</v>
      </c>
      <c r="W236" s="8">
        <v>4627</v>
      </c>
      <c r="X236" s="8">
        <v>4837</v>
      </c>
      <c r="Y236" s="8">
        <v>5037</v>
      </c>
      <c r="Z236" s="8">
        <v>5271</v>
      </c>
      <c r="AA236" s="8">
        <v>5424</v>
      </c>
      <c r="AB236" s="8">
        <v>5531</v>
      </c>
      <c r="AC236" s="8">
        <v>5679</v>
      </c>
      <c r="AD236" s="8">
        <v>5830</v>
      </c>
      <c r="AE236" s="8">
        <v>5850</v>
      </c>
      <c r="AF236" s="8">
        <v>5882</v>
      </c>
      <c r="AG236" s="8">
        <v>5715</v>
      </c>
      <c r="AH236" s="8">
        <v>5234</v>
      </c>
      <c r="AI236" s="8">
        <v>5220</v>
      </c>
      <c r="AJ236" s="8">
        <v>5215</v>
      </c>
      <c r="AK236" s="8">
        <v>5244</v>
      </c>
      <c r="AL236" s="8">
        <v>5320</v>
      </c>
      <c r="AM236" s="8">
        <v>5338</v>
      </c>
      <c r="AN236" s="8">
        <v>5319</v>
      </c>
      <c r="AO236" s="8">
        <v>5416</v>
      </c>
      <c r="AP236" s="8">
        <v>5476</v>
      </c>
      <c r="AQ236" s="8">
        <v>5527</v>
      </c>
      <c r="AR236" s="8">
        <v>5531</v>
      </c>
      <c r="AS236" s="8">
        <v>5376</v>
      </c>
      <c r="AT236" s="8">
        <v>5153</v>
      </c>
      <c r="AU236" s="8">
        <v>5139</v>
      </c>
      <c r="AV236" s="8">
        <v>5109</v>
      </c>
      <c r="AW236" s="8">
        <v>5123</v>
      </c>
      <c r="AX236" s="8">
        <v>5189</v>
      </c>
      <c r="AY236" s="8">
        <v>5176</v>
      </c>
      <c r="AZ236" s="8">
        <v>5148</v>
      </c>
      <c r="BA236" s="8">
        <v>5120</v>
      </c>
      <c r="BB236" s="8">
        <v>5114</v>
      </c>
      <c r="BC236" s="8">
        <v>5088</v>
      </c>
      <c r="BD236" s="8">
        <v>5061</v>
      </c>
      <c r="BE236" s="8">
        <v>5032</v>
      </c>
      <c r="BF236" s="8">
        <v>4921</v>
      </c>
      <c r="BG236" s="8">
        <v>4881</v>
      </c>
      <c r="BH236" s="8">
        <v>4886</v>
      </c>
      <c r="BI236" s="8">
        <v>4915</v>
      </c>
      <c r="BJ236" s="8">
        <v>4928</v>
      </c>
      <c r="BK236" s="8">
        <v>4963</v>
      </c>
      <c r="BL236" s="8">
        <v>4955</v>
      </c>
      <c r="BM236" s="8">
        <v>4973</v>
      </c>
    </row>
    <row r="237" spans="1:65" ht="15" customHeight="1" x14ac:dyDescent="0.2">
      <c r="A237" s="7" t="s">
        <v>243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>
        <v>1</v>
      </c>
      <c r="R237" s="8">
        <v>1</v>
      </c>
      <c r="S237" s="8">
        <v>1</v>
      </c>
      <c r="T237" s="8">
        <v>215</v>
      </c>
      <c r="U237" s="8">
        <v>2681</v>
      </c>
      <c r="V237" s="8">
        <v>3170</v>
      </c>
      <c r="W237" s="8">
        <v>3490</v>
      </c>
      <c r="X237" s="8">
        <v>3795</v>
      </c>
      <c r="Y237" s="8">
        <v>4060</v>
      </c>
      <c r="Z237" s="8">
        <v>4295</v>
      </c>
      <c r="AA237" s="8">
        <v>4523</v>
      </c>
      <c r="AB237" s="8">
        <v>4715</v>
      </c>
      <c r="AC237" s="8">
        <v>4920</v>
      </c>
      <c r="AD237" s="8">
        <v>5135</v>
      </c>
      <c r="AE237" s="8">
        <v>5274</v>
      </c>
      <c r="AF237" s="8">
        <v>5511</v>
      </c>
      <c r="AG237" s="8">
        <v>5700</v>
      </c>
      <c r="AH237" s="8">
        <v>5835</v>
      </c>
      <c r="AI237" s="8">
        <v>5490</v>
      </c>
      <c r="AJ237" s="8">
        <v>5360</v>
      </c>
      <c r="AK237" s="8">
        <v>5435</v>
      </c>
      <c r="AL237" s="8">
        <v>5475</v>
      </c>
      <c r="AM237" s="8">
        <v>5555</v>
      </c>
      <c r="AN237" s="8">
        <v>5626</v>
      </c>
      <c r="AO237" s="8">
        <v>5696</v>
      </c>
      <c r="AP237" s="8">
        <v>5807</v>
      </c>
      <c r="AQ237" s="8">
        <v>5876</v>
      </c>
      <c r="AR237" s="8">
        <v>5996</v>
      </c>
      <c r="AS237" s="8">
        <v>6140</v>
      </c>
      <c r="AT237" s="8">
        <v>6209</v>
      </c>
      <c r="AU237" s="8">
        <v>6075</v>
      </c>
      <c r="AV237" s="8">
        <v>6024</v>
      </c>
      <c r="AW237" s="8">
        <v>6046</v>
      </c>
      <c r="AX237" s="8">
        <v>6097</v>
      </c>
      <c r="AY237" s="8">
        <v>6106</v>
      </c>
      <c r="AZ237" s="8">
        <v>6127</v>
      </c>
      <c r="BA237" s="8">
        <v>6130</v>
      </c>
      <c r="BB237" s="8">
        <v>6149</v>
      </c>
      <c r="BC237" s="8">
        <v>6170</v>
      </c>
      <c r="BD237" s="8">
        <v>6197</v>
      </c>
      <c r="BE237" s="8">
        <v>6324</v>
      </c>
      <c r="BF237" s="8">
        <v>6371</v>
      </c>
      <c r="BG237" s="8">
        <v>6238</v>
      </c>
      <c r="BH237" s="8">
        <v>6212</v>
      </c>
      <c r="BI237" s="8">
        <v>6218</v>
      </c>
      <c r="BJ237" s="8">
        <v>6224</v>
      </c>
      <c r="BK237" s="8">
        <v>6254</v>
      </c>
      <c r="BL237" s="8">
        <v>6327</v>
      </c>
      <c r="BM237" s="8">
        <v>6371</v>
      </c>
    </row>
    <row r="238" spans="1:65" ht="15" customHeight="1" x14ac:dyDescent="0.2">
      <c r="A238" s="7" t="s">
        <v>244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>
        <v>5</v>
      </c>
      <c r="Y238" s="8">
        <v>4</v>
      </c>
      <c r="Z238" s="8">
        <v>4</v>
      </c>
      <c r="AA238" s="8">
        <v>4</v>
      </c>
      <c r="AB238" s="8">
        <v>15</v>
      </c>
      <c r="AC238" s="8">
        <v>15</v>
      </c>
      <c r="AD238" s="8">
        <v>86</v>
      </c>
      <c r="AE238" s="8">
        <v>86</v>
      </c>
      <c r="AF238" s="8">
        <v>86</v>
      </c>
      <c r="AG238" s="8">
        <v>86</v>
      </c>
      <c r="AH238" s="8">
        <v>86</v>
      </c>
      <c r="AI238" s="8">
        <v>86</v>
      </c>
      <c r="AJ238" s="8">
        <v>86</v>
      </c>
      <c r="AK238" s="8">
        <v>86</v>
      </c>
      <c r="AL238" s="8">
        <v>86</v>
      </c>
      <c r="AM238" s="8">
        <v>86</v>
      </c>
      <c r="AN238" s="8">
        <v>86</v>
      </c>
      <c r="AO238" s="8">
        <v>86</v>
      </c>
      <c r="AP238" s="8">
        <v>86</v>
      </c>
      <c r="AQ238" s="8">
        <v>86</v>
      </c>
      <c r="AR238" s="8">
        <v>86</v>
      </c>
      <c r="AS238" s="8">
        <v>86</v>
      </c>
      <c r="AT238" s="8">
        <v>86</v>
      </c>
      <c r="AU238" s="8">
        <v>86</v>
      </c>
      <c r="AV238" s="8">
        <v>86</v>
      </c>
      <c r="AW238" s="8">
        <v>86</v>
      </c>
      <c r="AX238" s="8">
        <v>88</v>
      </c>
      <c r="AY238" s="8">
        <v>88</v>
      </c>
      <c r="AZ238" s="8">
        <v>88</v>
      </c>
      <c r="BA238" s="8">
        <v>88</v>
      </c>
      <c r="BB238" s="8">
        <v>88</v>
      </c>
      <c r="BC238" s="8">
        <v>88</v>
      </c>
      <c r="BD238" s="8">
        <v>88</v>
      </c>
      <c r="BE238" s="8">
        <v>88</v>
      </c>
      <c r="BF238" s="8">
        <v>88</v>
      </c>
      <c r="BG238" s="8">
        <v>88</v>
      </c>
      <c r="BH238" s="8">
        <v>89</v>
      </c>
      <c r="BI238" s="8">
        <v>89</v>
      </c>
      <c r="BJ238" s="8">
        <v>89</v>
      </c>
      <c r="BK238" s="8">
        <v>89</v>
      </c>
      <c r="BL238" s="8">
        <v>89</v>
      </c>
      <c r="BM238" s="8">
        <v>89</v>
      </c>
    </row>
    <row r="239" spans="1:65" ht="15" customHeight="1" x14ac:dyDescent="0.2">
      <c r="A239" s="7" t="s">
        <v>245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>
        <v>1</v>
      </c>
      <c r="AF239" s="8">
        <v>1</v>
      </c>
      <c r="AG239" s="8">
        <v>1</v>
      </c>
      <c r="AH239" s="8">
        <v>1</v>
      </c>
      <c r="AI239" s="8">
        <v>1</v>
      </c>
      <c r="AJ239" s="8">
        <v>1</v>
      </c>
      <c r="AK239" s="8">
        <v>2</v>
      </c>
      <c r="AL239" s="8">
        <v>3</v>
      </c>
      <c r="AM239" s="8">
        <v>3</v>
      </c>
      <c r="AN239" s="8">
        <v>2</v>
      </c>
      <c r="AO239" s="8">
        <v>2</v>
      </c>
      <c r="AP239" s="8">
        <v>2</v>
      </c>
      <c r="AQ239" s="8">
        <v>3</v>
      </c>
      <c r="AR239" s="8">
        <v>4</v>
      </c>
      <c r="AS239" s="8">
        <v>4</v>
      </c>
      <c r="AT239" s="8">
        <v>4</v>
      </c>
      <c r="AU239" s="8">
        <v>4</v>
      </c>
      <c r="AV239" s="8">
        <v>4</v>
      </c>
      <c r="AW239" s="8">
        <v>4</v>
      </c>
      <c r="AX239" s="8">
        <v>4</v>
      </c>
      <c r="AY239" s="8">
        <v>4</v>
      </c>
      <c r="AZ239" s="8">
        <v>4</v>
      </c>
      <c r="BA239" s="8">
        <v>4</v>
      </c>
      <c r="BB239" s="8">
        <v>5</v>
      </c>
      <c r="BC239" s="8">
        <v>6</v>
      </c>
      <c r="BD239" s="8">
        <v>7</v>
      </c>
      <c r="BE239" s="8">
        <v>8</v>
      </c>
      <c r="BF239" s="8">
        <v>11</v>
      </c>
      <c r="BG239" s="8">
        <v>12</v>
      </c>
      <c r="BH239" s="8">
        <v>13</v>
      </c>
      <c r="BI239" s="8">
        <v>13</v>
      </c>
      <c r="BJ239" s="8">
        <v>17</v>
      </c>
      <c r="BK239" s="8">
        <v>18</v>
      </c>
      <c r="BL239" s="8">
        <v>19</v>
      </c>
      <c r="BM239" s="8">
        <v>19</v>
      </c>
    </row>
    <row r="240" spans="1:65" ht="15" customHeight="1" x14ac:dyDescent="0.2">
      <c r="A240" s="7" t="s">
        <v>246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>
        <v>1</v>
      </c>
      <c r="X240" s="8">
        <v>1</v>
      </c>
      <c r="Y240" s="8">
        <v>1</v>
      </c>
      <c r="Z240" s="8">
        <v>1</v>
      </c>
      <c r="AA240" s="8">
        <v>149</v>
      </c>
      <c r="AB240" s="8">
        <v>3294</v>
      </c>
      <c r="AC240" s="8">
        <v>3539</v>
      </c>
      <c r="AD240" s="8">
        <v>3941</v>
      </c>
      <c r="AE240" s="8">
        <v>4283</v>
      </c>
      <c r="AF240" s="8">
        <v>4452</v>
      </c>
      <c r="AG240" s="8">
        <v>4601</v>
      </c>
      <c r="AH240" s="8">
        <v>4715</v>
      </c>
      <c r="AI240" s="8">
        <v>4822</v>
      </c>
      <c r="AJ240" s="8">
        <v>4928</v>
      </c>
      <c r="AK240" s="8">
        <v>5024</v>
      </c>
      <c r="AL240" s="8">
        <v>5242</v>
      </c>
      <c r="AM240" s="8">
        <v>5361</v>
      </c>
      <c r="AN240" s="8">
        <v>5414</v>
      </c>
      <c r="AO240" s="8">
        <v>4610</v>
      </c>
      <c r="AP240" s="8">
        <v>4441</v>
      </c>
      <c r="AQ240" s="8">
        <v>4331</v>
      </c>
      <c r="AR240" s="8">
        <v>4352</v>
      </c>
      <c r="AS240" s="8">
        <v>4411</v>
      </c>
      <c r="AT240" s="8">
        <v>4479</v>
      </c>
      <c r="AU240" s="8">
        <v>4553</v>
      </c>
      <c r="AV240" s="8">
        <v>4622</v>
      </c>
      <c r="AW240" s="8">
        <v>4686</v>
      </c>
      <c r="AX240" s="8">
        <v>4784</v>
      </c>
      <c r="AY240" s="8">
        <v>4811</v>
      </c>
      <c r="AZ240" s="8">
        <v>4911</v>
      </c>
      <c r="BA240" s="8">
        <v>4548</v>
      </c>
      <c r="BB240" s="8">
        <v>4577</v>
      </c>
      <c r="BC240" s="8">
        <v>4602</v>
      </c>
      <c r="BD240" s="8">
        <v>4622</v>
      </c>
      <c r="BE240" s="8">
        <v>4627</v>
      </c>
      <c r="BF240" s="8">
        <v>4636</v>
      </c>
      <c r="BG240" s="8">
        <v>4661</v>
      </c>
      <c r="BH240" s="8">
        <v>4696</v>
      </c>
      <c r="BI240" s="8">
        <v>4851</v>
      </c>
      <c r="BJ240" s="8">
        <v>4843</v>
      </c>
      <c r="BK240" s="8">
        <v>4872</v>
      </c>
      <c r="BL240" s="8">
        <v>4816</v>
      </c>
      <c r="BM240" s="8">
        <v>4624</v>
      </c>
    </row>
    <row r="241" spans="1:65" ht="15" customHeight="1" x14ac:dyDescent="0.2">
      <c r="A241" s="7" t="s">
        <v>247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>
        <v>1</v>
      </c>
      <c r="V241" s="8">
        <v>2</v>
      </c>
      <c r="W241" s="8">
        <v>3</v>
      </c>
      <c r="X241" s="8">
        <v>1583</v>
      </c>
      <c r="Y241" s="8">
        <v>1953</v>
      </c>
      <c r="Z241" s="8">
        <v>2265</v>
      </c>
      <c r="AA241" s="8">
        <v>2584</v>
      </c>
      <c r="AB241" s="8">
        <v>2774</v>
      </c>
      <c r="AC241" s="8">
        <v>2940</v>
      </c>
      <c r="AD241" s="8">
        <v>3135</v>
      </c>
      <c r="AE241" s="8">
        <v>3288</v>
      </c>
      <c r="AF241" s="8">
        <v>3474</v>
      </c>
      <c r="AG241" s="8">
        <v>3675</v>
      </c>
      <c r="AH241" s="8">
        <v>3713</v>
      </c>
      <c r="AI241" s="8">
        <v>3891</v>
      </c>
      <c r="AJ241" s="8">
        <v>4048</v>
      </c>
      <c r="AK241" s="8">
        <v>4173</v>
      </c>
      <c r="AL241" s="8">
        <v>4376</v>
      </c>
      <c r="AM241" s="8">
        <v>4248</v>
      </c>
      <c r="AN241" s="8">
        <v>4330</v>
      </c>
      <c r="AO241" s="8">
        <v>4417</v>
      </c>
      <c r="AP241" s="8">
        <v>4529</v>
      </c>
      <c r="AQ241" s="8">
        <v>4669</v>
      </c>
      <c r="AR241" s="8">
        <v>4857</v>
      </c>
      <c r="AS241" s="8">
        <v>5040</v>
      </c>
      <c r="AT241" s="8">
        <v>5195</v>
      </c>
      <c r="AU241" s="8">
        <v>5342</v>
      </c>
      <c r="AV241" s="8">
        <v>5475</v>
      </c>
      <c r="AW241" s="8">
        <v>5536</v>
      </c>
      <c r="AX241" s="8">
        <v>5680</v>
      </c>
      <c r="AY241" s="8">
        <v>5683</v>
      </c>
      <c r="AZ241" s="8">
        <v>5780</v>
      </c>
      <c r="BA241" s="8">
        <v>5782</v>
      </c>
      <c r="BB241" s="8">
        <v>5916</v>
      </c>
      <c r="BC241" s="8">
        <v>6049</v>
      </c>
      <c r="BD241" s="8">
        <v>6317</v>
      </c>
      <c r="BE241" s="8">
        <v>6681</v>
      </c>
      <c r="BF241" s="8">
        <v>7031</v>
      </c>
      <c r="BG241" s="8">
        <v>7387</v>
      </c>
      <c r="BH241" s="8">
        <v>7862</v>
      </c>
      <c r="BI241" s="8">
        <v>8279</v>
      </c>
      <c r="BJ241" s="8">
        <v>8687</v>
      </c>
      <c r="BK241" s="8">
        <v>9131</v>
      </c>
      <c r="BL241" s="8">
        <v>9593</v>
      </c>
      <c r="BM241" s="8">
        <v>9982</v>
      </c>
    </row>
    <row r="242" spans="1:65" ht="15" customHeight="1" x14ac:dyDescent="0.2">
      <c r="A242" s="7" t="s">
        <v>248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>
        <v>1</v>
      </c>
      <c r="AX242" s="8">
        <v>1</v>
      </c>
      <c r="AY242" s="8">
        <v>1</v>
      </c>
      <c r="AZ242" s="8">
        <v>1</v>
      </c>
      <c r="BA242" s="8">
        <v>1</v>
      </c>
      <c r="BB242" s="8">
        <v>1</v>
      </c>
      <c r="BC242" s="8">
        <v>1</v>
      </c>
      <c r="BD242" s="8">
        <v>1</v>
      </c>
      <c r="BE242" s="8">
        <v>1</v>
      </c>
      <c r="BF242" s="8">
        <v>1</v>
      </c>
      <c r="BG242" s="8">
        <v>1</v>
      </c>
      <c r="BH242" s="8">
        <v>2</v>
      </c>
      <c r="BI242" s="8">
        <v>2</v>
      </c>
      <c r="BJ242" s="8">
        <v>2</v>
      </c>
      <c r="BK242" s="8">
        <v>2</v>
      </c>
      <c r="BL242" s="8">
        <v>2</v>
      </c>
      <c r="BM242" s="8">
        <v>2</v>
      </c>
    </row>
    <row r="243" spans="1:65" ht="15" customHeight="1" x14ac:dyDescent="0.2">
      <c r="A243" s="7" t="s">
        <v>249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>
        <v>6</v>
      </c>
      <c r="AM243" s="8">
        <v>6</v>
      </c>
      <c r="AN243" s="8">
        <v>22</v>
      </c>
      <c r="AO243" s="8">
        <v>83</v>
      </c>
      <c r="AP243" s="8">
        <v>340</v>
      </c>
      <c r="AQ243" s="8">
        <v>358</v>
      </c>
      <c r="AR243" s="8">
        <v>379</v>
      </c>
      <c r="AS243" s="8">
        <v>415</v>
      </c>
      <c r="AT243" s="8">
        <v>425</v>
      </c>
      <c r="AU243" s="8">
        <v>435</v>
      </c>
      <c r="AV243" s="8">
        <v>447</v>
      </c>
      <c r="AW243" s="8">
        <v>459</v>
      </c>
      <c r="AX243" s="8">
        <v>464</v>
      </c>
      <c r="AY243" s="8">
        <v>473</v>
      </c>
      <c r="AZ243" s="8">
        <v>479</v>
      </c>
      <c r="BA243" s="8">
        <v>483</v>
      </c>
      <c r="BB243" s="8">
        <v>489</v>
      </c>
      <c r="BC243" s="8">
        <v>494</v>
      </c>
      <c r="BD243" s="8">
        <v>465</v>
      </c>
      <c r="BE243" s="8">
        <v>414</v>
      </c>
      <c r="BF243" s="8">
        <v>403</v>
      </c>
      <c r="BG243" s="8">
        <v>389</v>
      </c>
      <c r="BH243" s="8">
        <v>398</v>
      </c>
      <c r="BI243" s="8">
        <v>398</v>
      </c>
      <c r="BJ243" s="8">
        <v>404</v>
      </c>
      <c r="BK243" s="8">
        <v>406</v>
      </c>
      <c r="BL243" s="8">
        <v>407</v>
      </c>
      <c r="BM243" s="8">
        <v>409</v>
      </c>
    </row>
    <row r="244" spans="1:65" ht="15" customHeight="1" x14ac:dyDescent="0.2">
      <c r="A244" s="7" t="s">
        <v>250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>
        <v>1</v>
      </c>
      <c r="Z244" s="8">
        <v>1</v>
      </c>
      <c r="AA244" s="8">
        <v>1</v>
      </c>
      <c r="AB244" s="8">
        <v>1</v>
      </c>
      <c r="AC244" s="8">
        <v>1</v>
      </c>
      <c r="AD244" s="8">
        <v>1</v>
      </c>
      <c r="AE244" s="8">
        <v>1</v>
      </c>
      <c r="AF244" s="8">
        <v>1</v>
      </c>
      <c r="AG244" s="8">
        <v>1</v>
      </c>
      <c r="AH244" s="8">
        <v>1</v>
      </c>
      <c r="AI244" s="8">
        <v>1</v>
      </c>
      <c r="AJ244" s="8">
        <v>1</v>
      </c>
      <c r="AK244" s="8">
        <v>1</v>
      </c>
      <c r="AL244" s="8">
        <v>1</v>
      </c>
      <c r="AM244" s="8">
        <v>1</v>
      </c>
      <c r="AN244" s="8">
        <v>1</v>
      </c>
      <c r="AO244" s="8">
        <v>1</v>
      </c>
      <c r="AP244" s="8">
        <v>1</v>
      </c>
      <c r="AQ244" s="8">
        <v>1</v>
      </c>
      <c r="AR244" s="8">
        <v>1</v>
      </c>
      <c r="AS244" s="8">
        <v>1</v>
      </c>
      <c r="AT244" s="8">
        <v>1</v>
      </c>
      <c r="AU244" s="8">
        <v>1</v>
      </c>
      <c r="AV244" s="8">
        <v>1</v>
      </c>
      <c r="AW244" s="8">
        <v>1</v>
      </c>
      <c r="AX244" s="8">
        <v>1</v>
      </c>
      <c r="AY244" s="8">
        <v>1</v>
      </c>
      <c r="AZ244" s="8">
        <v>1</v>
      </c>
      <c r="BA244" s="8">
        <v>1</v>
      </c>
      <c r="BB244" s="8">
        <v>1</v>
      </c>
      <c r="BC244" s="8">
        <v>1</v>
      </c>
      <c r="BD244" s="8">
        <v>1</v>
      </c>
      <c r="BE244" s="8">
        <v>1</v>
      </c>
      <c r="BF244" s="8">
        <v>1</v>
      </c>
      <c r="BG244" s="8">
        <v>1</v>
      </c>
      <c r="BH244" s="8">
        <v>2</v>
      </c>
      <c r="BI244" s="8">
        <v>2</v>
      </c>
      <c r="BJ244" s="8">
        <v>2</v>
      </c>
      <c r="BK244" s="8">
        <v>2</v>
      </c>
      <c r="BL244" s="8">
        <v>2</v>
      </c>
      <c r="BM244" s="8">
        <v>2</v>
      </c>
    </row>
    <row r="245" spans="1:65" ht="15" customHeight="1" x14ac:dyDescent="0.2">
      <c r="A245" s="7" t="s">
        <v>251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>
        <v>1</v>
      </c>
      <c r="T245" s="8">
        <v>1</v>
      </c>
      <c r="U245" s="8">
        <v>2</v>
      </c>
      <c r="V245" s="8">
        <v>3</v>
      </c>
      <c r="W245" s="8">
        <v>2028</v>
      </c>
      <c r="X245" s="8">
        <v>2647</v>
      </c>
      <c r="Y245" s="8">
        <v>2997</v>
      </c>
      <c r="Z245" s="8">
        <v>3327</v>
      </c>
      <c r="AA245" s="8">
        <v>3682</v>
      </c>
      <c r="AB245" s="8">
        <v>3947</v>
      </c>
      <c r="AC245" s="8">
        <v>4164</v>
      </c>
      <c r="AD245" s="8">
        <v>4496</v>
      </c>
      <c r="AE245" s="8">
        <v>4752</v>
      </c>
      <c r="AF245" s="8">
        <v>4992</v>
      </c>
      <c r="AG245" s="8">
        <v>5168</v>
      </c>
      <c r="AH245" s="8">
        <v>5341</v>
      </c>
      <c r="AI245" s="8">
        <v>5622</v>
      </c>
      <c r="AJ245" s="8">
        <v>5900</v>
      </c>
      <c r="AK245" s="8">
        <v>5631</v>
      </c>
      <c r="AL245" s="8">
        <v>5127</v>
      </c>
      <c r="AM245" s="8">
        <v>5172</v>
      </c>
      <c r="AN245" s="8">
        <v>5245</v>
      </c>
      <c r="AO245" s="8">
        <v>5243</v>
      </c>
      <c r="AP245" s="8">
        <v>5336</v>
      </c>
      <c r="AQ245" s="8">
        <v>5329</v>
      </c>
      <c r="AR245" s="8">
        <v>5452</v>
      </c>
      <c r="AS245" s="8">
        <v>5568</v>
      </c>
      <c r="AT245" s="8">
        <v>5662</v>
      </c>
      <c r="AU245" s="8">
        <v>5739</v>
      </c>
      <c r="AV245" s="8">
        <v>5775</v>
      </c>
      <c r="AW245" s="8">
        <v>5632</v>
      </c>
      <c r="AX245" s="8">
        <v>5527</v>
      </c>
      <c r="AY245" s="8">
        <v>5533</v>
      </c>
      <c r="AZ245" s="8">
        <v>5555</v>
      </c>
      <c r="BA245" s="8">
        <v>5565</v>
      </c>
      <c r="BB245" s="8">
        <v>5604</v>
      </c>
      <c r="BC245" s="8">
        <v>5800</v>
      </c>
      <c r="BD245" s="8">
        <v>5845</v>
      </c>
      <c r="BE245" s="8">
        <v>5891</v>
      </c>
      <c r="BF245" s="8">
        <v>5907</v>
      </c>
      <c r="BG245" s="8">
        <v>6011</v>
      </c>
      <c r="BH245" s="8">
        <v>6080</v>
      </c>
      <c r="BI245" s="8">
        <v>6020</v>
      </c>
      <c r="BJ245" s="8">
        <v>5990</v>
      </c>
      <c r="BK245" s="8">
        <v>6035</v>
      </c>
      <c r="BL245" s="8">
        <v>6047</v>
      </c>
      <c r="BM245" s="8">
        <v>6068</v>
      </c>
    </row>
    <row r="246" spans="1:65" ht="15" customHeight="1" x14ac:dyDescent="0.2">
      <c r="A246" s="7" t="s">
        <v>252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>
        <v>1</v>
      </c>
      <c r="V246" s="8">
        <v>1</v>
      </c>
      <c r="W246" s="8">
        <v>2</v>
      </c>
      <c r="X246" s="8">
        <v>3</v>
      </c>
      <c r="Y246" s="8">
        <v>2451</v>
      </c>
      <c r="Z246" s="8">
        <v>3622</v>
      </c>
      <c r="AA246" s="8">
        <v>4664</v>
      </c>
      <c r="AB246" s="8">
        <v>5426</v>
      </c>
      <c r="AC246" s="8">
        <v>6127</v>
      </c>
      <c r="AD246" s="8">
        <v>6759</v>
      </c>
      <c r="AE246" s="8">
        <v>7370</v>
      </c>
      <c r="AF246" s="8">
        <v>7978</v>
      </c>
      <c r="AG246" s="8">
        <v>8513</v>
      </c>
      <c r="AH246" s="8">
        <v>9021</v>
      </c>
      <c r="AI246" s="8">
        <v>9504</v>
      </c>
      <c r="AJ246" s="8">
        <v>9959</v>
      </c>
      <c r="AK246" s="8">
        <v>10570</v>
      </c>
      <c r="AL246" s="8">
        <v>11017</v>
      </c>
      <c r="AM246" s="8">
        <v>11120</v>
      </c>
      <c r="AN246" s="8">
        <v>11159</v>
      </c>
      <c r="AO246" s="8">
        <v>11238</v>
      </c>
      <c r="AP246" s="8">
        <v>11399</v>
      </c>
      <c r="AQ246" s="8">
        <v>11627</v>
      </c>
      <c r="AR246" s="8">
        <v>11943</v>
      </c>
      <c r="AS246" s="8">
        <v>12275</v>
      </c>
      <c r="AT246" s="8">
        <v>12550</v>
      </c>
      <c r="AU246" s="8">
        <v>12861</v>
      </c>
      <c r="AV246" s="8">
        <v>13101</v>
      </c>
      <c r="AW246" s="8">
        <v>13333</v>
      </c>
      <c r="AX246" s="8">
        <v>13627</v>
      </c>
      <c r="AY246" s="8">
        <v>13747</v>
      </c>
      <c r="AZ246" s="8">
        <v>13703</v>
      </c>
      <c r="BA246" s="8">
        <v>13688</v>
      </c>
      <c r="BB246" s="8">
        <v>13901</v>
      </c>
      <c r="BC246" s="8">
        <v>14153</v>
      </c>
      <c r="BD246" s="8">
        <v>14387</v>
      </c>
      <c r="BE246" s="8">
        <v>14761</v>
      </c>
      <c r="BF246" s="8">
        <v>15160</v>
      </c>
      <c r="BG246" s="8">
        <v>15648</v>
      </c>
      <c r="BH246" s="8">
        <v>16057</v>
      </c>
      <c r="BI246" s="8">
        <v>16521</v>
      </c>
      <c r="BJ246" s="8">
        <v>16843</v>
      </c>
      <c r="BK246" s="8">
        <v>17086</v>
      </c>
      <c r="BL246" s="8">
        <v>17408</v>
      </c>
      <c r="BM246" s="8">
        <v>17672</v>
      </c>
    </row>
    <row r="247" spans="1:65" ht="15" customHeight="1" x14ac:dyDescent="0.2">
      <c r="A247" s="7" t="s">
        <v>253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>
        <v>469</v>
      </c>
      <c r="Z247" s="8">
        <v>563</v>
      </c>
      <c r="AA247" s="8">
        <v>624</v>
      </c>
      <c r="AB247" s="8">
        <v>671</v>
      </c>
      <c r="AC247" s="8">
        <v>710</v>
      </c>
      <c r="AD247" s="8">
        <v>741</v>
      </c>
      <c r="AE247" s="8">
        <v>793</v>
      </c>
      <c r="AF247" s="8">
        <v>834</v>
      </c>
      <c r="AG247" s="8">
        <v>872</v>
      </c>
      <c r="AH247" s="8">
        <v>897</v>
      </c>
      <c r="AI247" s="8">
        <v>917</v>
      </c>
      <c r="AJ247" s="8">
        <v>937</v>
      </c>
      <c r="AK247" s="8">
        <v>968</v>
      </c>
      <c r="AL247" s="8">
        <v>997</v>
      </c>
      <c r="AM247" s="8">
        <v>1020</v>
      </c>
      <c r="AN247" s="8">
        <v>1019</v>
      </c>
      <c r="AO247" s="8">
        <v>1035</v>
      </c>
      <c r="AP247" s="8">
        <v>1046</v>
      </c>
      <c r="AQ247" s="8">
        <v>1051</v>
      </c>
      <c r="AR247" s="8">
        <v>1059</v>
      </c>
      <c r="AS247" s="8">
        <v>1082</v>
      </c>
      <c r="AT247" s="8">
        <v>1094</v>
      </c>
      <c r="AU247" s="8">
        <v>1098</v>
      </c>
      <c r="AV247" s="8">
        <v>1105</v>
      </c>
      <c r="AW247" s="8">
        <v>1131</v>
      </c>
      <c r="AX247" s="8">
        <v>1145</v>
      </c>
      <c r="AY247" s="8">
        <v>1152</v>
      </c>
      <c r="AZ247" s="8">
        <v>1164</v>
      </c>
      <c r="BA247" s="8">
        <v>1175</v>
      </c>
      <c r="BB247" s="8">
        <v>1180</v>
      </c>
      <c r="BC247" s="8">
        <v>1181</v>
      </c>
      <c r="BD247" s="8">
        <v>1184</v>
      </c>
      <c r="BE247" s="8">
        <v>1190</v>
      </c>
      <c r="BF247" s="8">
        <v>1197</v>
      </c>
      <c r="BG247" s="8">
        <v>1201</v>
      </c>
      <c r="BH247" s="8">
        <v>1215</v>
      </c>
      <c r="BI247" s="8">
        <v>1217</v>
      </c>
      <c r="BJ247" s="8">
        <v>1233</v>
      </c>
      <c r="BK247" s="8">
        <v>1250</v>
      </c>
      <c r="BL247" s="8">
        <v>1268</v>
      </c>
      <c r="BM247" s="8">
        <v>1271</v>
      </c>
    </row>
    <row r="248" spans="1:65" ht="15" customHeight="1" x14ac:dyDescent="0.2">
      <c r="A248" s="7" t="s">
        <v>254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>
        <v>1</v>
      </c>
      <c r="R248" s="8">
        <v>1</v>
      </c>
      <c r="S248" s="8">
        <v>347</v>
      </c>
      <c r="T248" s="8">
        <v>3819</v>
      </c>
      <c r="U248" s="8">
        <v>4427</v>
      </c>
      <c r="V248" s="8">
        <v>4976</v>
      </c>
      <c r="W248" s="8">
        <v>5373</v>
      </c>
      <c r="X248" s="8">
        <v>5681</v>
      </c>
      <c r="Y248" s="8">
        <v>5970</v>
      </c>
      <c r="Z248" s="8">
        <v>6256</v>
      </c>
      <c r="AA248" s="8">
        <v>6483</v>
      </c>
      <c r="AB248" s="8">
        <v>6669</v>
      </c>
      <c r="AC248" s="8">
        <v>6827</v>
      </c>
      <c r="AD248" s="8">
        <v>6959</v>
      </c>
      <c r="AE248" s="8">
        <v>7091</v>
      </c>
      <c r="AF248" s="8">
        <v>7263</v>
      </c>
      <c r="AG248" s="8">
        <v>7274</v>
      </c>
      <c r="AH248" s="8">
        <v>6716</v>
      </c>
      <c r="AI248" s="8">
        <v>6606</v>
      </c>
      <c r="AJ248" s="8">
        <v>6562</v>
      </c>
      <c r="AK248" s="8">
        <v>6596</v>
      </c>
      <c r="AL248" s="8">
        <v>6751</v>
      </c>
      <c r="AM248" s="8">
        <v>6846</v>
      </c>
      <c r="AN248" s="8">
        <v>6916</v>
      </c>
      <c r="AO248" s="8">
        <v>6958</v>
      </c>
      <c r="AP248" s="8">
        <v>7050</v>
      </c>
      <c r="AQ248" s="8">
        <v>7134</v>
      </c>
      <c r="AR248" s="8">
        <v>7260</v>
      </c>
      <c r="AS248" s="8">
        <v>7341</v>
      </c>
      <c r="AT248" s="8">
        <v>7104</v>
      </c>
      <c r="AU248" s="8">
        <v>7049</v>
      </c>
      <c r="AV248" s="8">
        <v>7018</v>
      </c>
      <c r="AW248" s="8">
        <v>6997</v>
      </c>
      <c r="AX248" s="8">
        <v>7037</v>
      </c>
      <c r="AY248" s="8">
        <v>7051</v>
      </c>
      <c r="AZ248" s="8">
        <v>7033</v>
      </c>
      <c r="BA248" s="8">
        <v>7025</v>
      </c>
      <c r="BB248" s="8">
        <v>7047</v>
      </c>
      <c r="BC248" s="8">
        <v>7101</v>
      </c>
      <c r="BD248" s="8">
        <v>7159</v>
      </c>
      <c r="BE248" s="8">
        <v>7114</v>
      </c>
      <c r="BF248" s="8">
        <v>6985</v>
      </c>
      <c r="BG248" s="8">
        <v>6966</v>
      </c>
      <c r="BH248" s="8">
        <v>6973</v>
      </c>
      <c r="BI248" s="8">
        <v>7014</v>
      </c>
      <c r="BJ248" s="8">
        <v>7061</v>
      </c>
      <c r="BK248" s="8">
        <v>7119</v>
      </c>
      <c r="BL248" s="8">
        <v>7193</v>
      </c>
      <c r="BM248" s="8">
        <v>7267</v>
      </c>
    </row>
    <row r="249" spans="1:65" ht="15" customHeight="1" x14ac:dyDescent="0.2">
      <c r="A249" s="7" t="s">
        <v>255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>
        <v>5</v>
      </c>
      <c r="AI249" s="8">
        <v>5</v>
      </c>
      <c r="AJ249" s="8">
        <v>6</v>
      </c>
      <c r="AK249" s="8">
        <v>6</v>
      </c>
      <c r="AL249" s="8">
        <v>9</v>
      </c>
      <c r="AM249" s="8">
        <v>9</v>
      </c>
      <c r="AN249" s="8">
        <v>29</v>
      </c>
      <c r="AO249" s="8">
        <v>90</v>
      </c>
      <c r="AP249" s="8">
        <v>320</v>
      </c>
      <c r="AQ249" s="8">
        <v>341</v>
      </c>
      <c r="AR249" s="8">
        <v>364</v>
      </c>
      <c r="AS249" s="8">
        <v>396</v>
      </c>
      <c r="AT249" s="8">
        <v>405</v>
      </c>
      <c r="AU249" s="8">
        <v>412</v>
      </c>
      <c r="AV249" s="8">
        <v>417</v>
      </c>
      <c r="AW249" s="8">
        <v>422</v>
      </c>
      <c r="AX249" s="8">
        <v>431</v>
      </c>
      <c r="AY249" s="8">
        <v>435</v>
      </c>
      <c r="AZ249" s="8">
        <v>439</v>
      </c>
      <c r="BA249" s="8">
        <v>440</v>
      </c>
      <c r="BB249" s="8">
        <v>446</v>
      </c>
      <c r="BC249" s="8">
        <v>450</v>
      </c>
      <c r="BD249" s="8">
        <v>449</v>
      </c>
      <c r="BE249" s="8">
        <v>372</v>
      </c>
      <c r="BF249" s="8">
        <v>360</v>
      </c>
      <c r="BG249" s="8">
        <v>350</v>
      </c>
      <c r="BH249" s="8">
        <v>353</v>
      </c>
      <c r="BI249" s="8">
        <v>353</v>
      </c>
      <c r="BJ249" s="8">
        <v>355</v>
      </c>
      <c r="BK249" s="8">
        <v>359</v>
      </c>
      <c r="BL249" s="8">
        <v>361</v>
      </c>
      <c r="BM249" s="8">
        <v>362</v>
      </c>
    </row>
    <row r="250" spans="1:65" ht="15" customHeight="1" x14ac:dyDescent="0.2">
      <c r="A250" s="7" t="s">
        <v>256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>
        <v>1</v>
      </c>
      <c r="AD250" s="8">
        <v>1</v>
      </c>
      <c r="AE250" s="8">
        <v>1</v>
      </c>
      <c r="AF250" s="8">
        <v>1</v>
      </c>
      <c r="AG250" s="8">
        <v>1</v>
      </c>
      <c r="AH250" s="8">
        <v>1</v>
      </c>
      <c r="AI250" s="8">
        <v>1</v>
      </c>
      <c r="AJ250" s="8">
        <v>1</v>
      </c>
      <c r="AK250" s="8">
        <v>1</v>
      </c>
      <c r="AL250" s="8">
        <v>1</v>
      </c>
      <c r="AM250" s="8">
        <v>1</v>
      </c>
      <c r="AN250" s="8">
        <v>1</v>
      </c>
      <c r="AO250" s="8">
        <v>1</v>
      </c>
      <c r="AP250" s="8">
        <v>1</v>
      </c>
      <c r="AQ250" s="8">
        <v>1</v>
      </c>
      <c r="AR250" s="8">
        <v>1</v>
      </c>
      <c r="AS250" s="8">
        <v>1</v>
      </c>
      <c r="AT250" s="8">
        <v>1</v>
      </c>
      <c r="AU250" s="8">
        <v>1</v>
      </c>
      <c r="AV250" s="8">
        <v>1</v>
      </c>
      <c r="AW250" s="8">
        <v>1</v>
      </c>
      <c r="AX250" s="8">
        <v>1</v>
      </c>
      <c r="AY250" s="8">
        <v>1</v>
      </c>
      <c r="AZ250" s="8">
        <v>1</v>
      </c>
      <c r="BA250" s="8">
        <v>1</v>
      </c>
      <c r="BB250" s="8">
        <v>1</v>
      </c>
      <c r="BC250" s="8">
        <v>1</v>
      </c>
      <c r="BD250" s="8">
        <v>1</v>
      </c>
      <c r="BE250" s="8">
        <v>1</v>
      </c>
      <c r="BF250" s="8">
        <v>1</v>
      </c>
      <c r="BG250" s="8">
        <v>1</v>
      </c>
      <c r="BH250" s="8">
        <v>2</v>
      </c>
      <c r="BI250" s="8">
        <v>2</v>
      </c>
      <c r="BJ250" s="8">
        <v>2</v>
      </c>
      <c r="BK250" s="8">
        <v>2</v>
      </c>
      <c r="BL250" s="8">
        <v>2</v>
      </c>
      <c r="BM250" s="8">
        <v>2</v>
      </c>
    </row>
    <row r="251" spans="1:65" ht="15" customHeight="1" x14ac:dyDescent="0.2">
      <c r="A251" s="7" t="s">
        <v>257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>
        <v>3</v>
      </c>
      <c r="AA251" s="8">
        <v>3</v>
      </c>
      <c r="AB251" s="8">
        <v>3</v>
      </c>
      <c r="AC251" s="8">
        <v>3</v>
      </c>
      <c r="AD251" s="8">
        <v>99</v>
      </c>
      <c r="AE251" s="8">
        <v>1999</v>
      </c>
      <c r="AF251" s="8">
        <v>2541</v>
      </c>
      <c r="AG251" s="8">
        <v>2974</v>
      </c>
      <c r="AH251" s="8">
        <v>3934</v>
      </c>
      <c r="AI251" s="8">
        <v>16646</v>
      </c>
      <c r="AJ251" s="8">
        <v>16871</v>
      </c>
      <c r="AK251" s="8">
        <v>17069</v>
      </c>
      <c r="AL251" s="8">
        <v>18702</v>
      </c>
      <c r="AM251" s="8">
        <v>18858</v>
      </c>
      <c r="AN251" s="8">
        <v>19027</v>
      </c>
      <c r="AO251" s="8">
        <v>19137</v>
      </c>
      <c r="AP251" s="8">
        <v>19342</v>
      </c>
      <c r="AQ251" s="8">
        <v>19430</v>
      </c>
      <c r="AR251" s="8">
        <v>19655</v>
      </c>
      <c r="AS251" s="8">
        <v>19724</v>
      </c>
      <c r="AT251" s="8">
        <v>19013</v>
      </c>
      <c r="AU251" s="8">
        <v>18977</v>
      </c>
      <c r="AV251" s="8">
        <v>19114</v>
      </c>
      <c r="AW251" s="8">
        <v>19118</v>
      </c>
      <c r="AX251" s="8">
        <v>18051</v>
      </c>
      <c r="AY251" s="8">
        <v>18047</v>
      </c>
      <c r="AZ251" s="8">
        <v>18081</v>
      </c>
      <c r="BA251" s="8">
        <v>18080</v>
      </c>
      <c r="BB251" s="8">
        <v>17980</v>
      </c>
      <c r="BC251" s="8">
        <v>18258</v>
      </c>
      <c r="BD251" s="8">
        <v>18389</v>
      </c>
      <c r="BE251" s="8">
        <v>18458</v>
      </c>
      <c r="BF251" s="8">
        <v>18397</v>
      </c>
      <c r="BG251" s="8">
        <v>17973</v>
      </c>
      <c r="BH251" s="8">
        <v>17862</v>
      </c>
      <c r="BI251" s="8">
        <v>17225</v>
      </c>
      <c r="BJ251" s="8">
        <v>6245</v>
      </c>
      <c r="BK251" s="8">
        <v>6169</v>
      </c>
      <c r="BL251" s="8">
        <v>6256</v>
      </c>
      <c r="BM251" s="8">
        <v>6251</v>
      </c>
    </row>
    <row r="252" spans="1:65" ht="15" customHeight="1" x14ac:dyDescent="0.2">
      <c r="A252" s="7" t="s">
        <v>258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>
        <v>5</v>
      </c>
      <c r="AZ252" s="8">
        <v>5</v>
      </c>
      <c r="BA252" s="8">
        <v>5</v>
      </c>
      <c r="BB252" s="8">
        <v>5</v>
      </c>
      <c r="BC252" s="8">
        <v>5</v>
      </c>
      <c r="BD252" s="8">
        <v>5</v>
      </c>
      <c r="BE252" s="8">
        <v>5</v>
      </c>
      <c r="BF252" s="8">
        <v>1</v>
      </c>
      <c r="BG252" s="8">
        <v>1</v>
      </c>
      <c r="BH252" s="8">
        <v>1</v>
      </c>
      <c r="BI252" s="8">
        <v>2</v>
      </c>
      <c r="BJ252" s="8">
        <v>2</v>
      </c>
      <c r="BK252" s="8">
        <v>2</v>
      </c>
      <c r="BL252" s="8">
        <v>2</v>
      </c>
      <c r="BM252" s="8">
        <v>2</v>
      </c>
    </row>
    <row r="253" spans="1:65" ht="15" customHeight="1" x14ac:dyDescent="0.2">
      <c r="A253" s="7" t="s">
        <v>259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>
        <v>5</v>
      </c>
      <c r="AZ253" s="8">
        <v>5</v>
      </c>
      <c r="BA253" s="8">
        <v>5</v>
      </c>
      <c r="BB253" s="8">
        <v>5</v>
      </c>
      <c r="BC253" s="8">
        <v>5</v>
      </c>
      <c r="BD253" s="8">
        <v>5</v>
      </c>
      <c r="BE253" s="8">
        <v>5</v>
      </c>
      <c r="BF253" s="8">
        <v>1</v>
      </c>
      <c r="BG253" s="8">
        <v>1</v>
      </c>
      <c r="BH253" s="8">
        <v>1</v>
      </c>
      <c r="BI253" s="8">
        <v>2</v>
      </c>
      <c r="BJ253" s="8">
        <v>2</v>
      </c>
      <c r="BK253" s="8">
        <v>2</v>
      </c>
      <c r="BL253" s="8">
        <v>2</v>
      </c>
      <c r="BM253" s="8">
        <v>2</v>
      </c>
    </row>
    <row r="254" spans="1:65" ht="15" customHeight="1" x14ac:dyDescent="0.2">
      <c r="A254" s="7" t="s">
        <v>260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>
        <v>1</v>
      </c>
      <c r="V254" s="8">
        <v>1</v>
      </c>
      <c r="W254" s="8">
        <v>2</v>
      </c>
      <c r="X254" s="8">
        <v>3</v>
      </c>
      <c r="Y254" s="8">
        <v>1432</v>
      </c>
      <c r="Z254" s="8">
        <v>2302</v>
      </c>
      <c r="AA254" s="8">
        <v>2858</v>
      </c>
      <c r="AB254" s="8">
        <v>3250</v>
      </c>
      <c r="AC254" s="8">
        <v>3581</v>
      </c>
      <c r="AD254" s="8">
        <v>3848</v>
      </c>
      <c r="AE254" s="8">
        <v>4142</v>
      </c>
      <c r="AF254" s="8">
        <v>4390</v>
      </c>
      <c r="AG254" s="8">
        <v>4588</v>
      </c>
      <c r="AH254" s="8">
        <v>4747</v>
      </c>
      <c r="AI254" s="8">
        <v>4907</v>
      </c>
      <c r="AJ254" s="8">
        <v>5053</v>
      </c>
      <c r="AK254" s="8">
        <v>5216</v>
      </c>
      <c r="AL254" s="8">
        <v>5447</v>
      </c>
      <c r="AM254" s="8">
        <v>5473</v>
      </c>
      <c r="AN254" s="8">
        <v>5134</v>
      </c>
      <c r="AO254" s="8">
        <v>4914</v>
      </c>
      <c r="AP254" s="8">
        <v>4923</v>
      </c>
      <c r="AQ254" s="8">
        <v>4967</v>
      </c>
      <c r="AR254" s="8">
        <v>5543</v>
      </c>
      <c r="AS254" s="8">
        <v>5617</v>
      </c>
      <c r="AT254" s="8">
        <v>5661</v>
      </c>
      <c r="AU254" s="8">
        <v>5730</v>
      </c>
      <c r="AV254" s="8">
        <v>5799</v>
      </c>
      <c r="AW254" s="8">
        <v>5894</v>
      </c>
      <c r="AX254" s="8">
        <v>5984</v>
      </c>
      <c r="AY254" s="8">
        <v>6070</v>
      </c>
      <c r="AZ254" s="8">
        <v>5968</v>
      </c>
      <c r="BA254" s="8">
        <v>5978</v>
      </c>
      <c r="BB254" s="8">
        <v>6186</v>
      </c>
      <c r="BC254" s="8">
        <v>6549</v>
      </c>
      <c r="BD254" s="8">
        <v>7985</v>
      </c>
      <c r="BE254" s="8">
        <v>8285</v>
      </c>
      <c r="BF254" s="8">
        <v>8534</v>
      </c>
      <c r="BG254" s="8">
        <v>8911</v>
      </c>
      <c r="BH254" s="8">
        <v>9338</v>
      </c>
      <c r="BI254" s="8">
        <v>10016</v>
      </c>
      <c r="BJ254" s="8">
        <v>10649</v>
      </c>
      <c r="BK254" s="8">
        <v>11157</v>
      </c>
      <c r="BL254" s="8">
        <v>11619</v>
      </c>
      <c r="BM254" s="8">
        <v>12292</v>
      </c>
    </row>
    <row r="255" spans="1:65" ht="15" customHeight="1" x14ac:dyDescent="0.2">
      <c r="A255" s="7" t="s">
        <v>261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>
        <v>61</v>
      </c>
      <c r="AF255" s="8">
        <v>1</v>
      </c>
      <c r="AG255" s="8">
        <v>1</v>
      </c>
      <c r="AH255" s="8">
        <v>592</v>
      </c>
      <c r="AI255" s="8">
        <v>2512</v>
      </c>
      <c r="AJ255" s="8">
        <v>2787</v>
      </c>
      <c r="AK255" s="8">
        <v>2941</v>
      </c>
      <c r="AL255" s="8">
        <v>3036</v>
      </c>
      <c r="AM255" s="8">
        <v>3150</v>
      </c>
      <c r="AN255" s="8">
        <v>3260</v>
      </c>
      <c r="AO255" s="8">
        <v>3374</v>
      </c>
      <c r="AP255" s="8">
        <v>3442</v>
      </c>
      <c r="AQ255" s="8">
        <v>3522</v>
      </c>
      <c r="AR255" s="8">
        <v>3626</v>
      </c>
      <c r="AS255" s="8">
        <v>3701</v>
      </c>
      <c r="AT255" s="8">
        <v>3765</v>
      </c>
      <c r="AU255" s="8">
        <v>3810</v>
      </c>
      <c r="AV255" s="8">
        <v>3877</v>
      </c>
      <c r="AW255" s="8">
        <v>3381</v>
      </c>
      <c r="AX255" s="8">
        <v>3258</v>
      </c>
      <c r="AY255" s="8">
        <v>3275</v>
      </c>
      <c r="AZ255" s="8">
        <v>3318</v>
      </c>
      <c r="BA255" s="8">
        <v>3349</v>
      </c>
      <c r="BB255" s="8">
        <v>3366</v>
      </c>
      <c r="BC255" s="8">
        <v>3420</v>
      </c>
      <c r="BD255" s="8">
        <v>3486</v>
      </c>
      <c r="BE255" s="8">
        <v>3624</v>
      </c>
      <c r="BF255" s="8">
        <v>3734</v>
      </c>
      <c r="BG255" s="8">
        <v>3830</v>
      </c>
      <c r="BH255" s="8">
        <v>3928</v>
      </c>
      <c r="BI255" s="8">
        <v>3840</v>
      </c>
      <c r="BJ255" s="8">
        <v>3890</v>
      </c>
      <c r="BK255" s="8">
        <v>3965</v>
      </c>
      <c r="BL255" s="8">
        <v>4107</v>
      </c>
      <c r="BM255" s="8">
        <v>4222</v>
      </c>
    </row>
    <row r="256" spans="1:65" ht="15" customHeight="1" x14ac:dyDescent="0.2">
      <c r="A256" s="7" t="s">
        <v>262</v>
      </c>
      <c r="B256" s="8">
        <v>56124</v>
      </c>
      <c r="C256" s="8">
        <v>58280</v>
      </c>
      <c r="D256" s="8">
        <v>59970</v>
      </c>
      <c r="E256" s="8">
        <v>61321</v>
      </c>
      <c r="F256" s="8">
        <v>62493</v>
      </c>
      <c r="G256" s="8">
        <v>63044</v>
      </c>
      <c r="H256" s="8">
        <v>64202</v>
      </c>
      <c r="I256" s="8">
        <v>65543</v>
      </c>
      <c r="J256" s="8">
        <v>66841</v>
      </c>
      <c r="K256" s="8">
        <v>67363</v>
      </c>
      <c r="L256" s="8">
        <v>68416</v>
      </c>
      <c r="M256" s="8">
        <v>68596</v>
      </c>
      <c r="N256" s="8">
        <v>69001</v>
      </c>
      <c r="O256" s="8">
        <v>69817</v>
      </c>
      <c r="P256" s="8">
        <v>70476</v>
      </c>
      <c r="Q256" s="8">
        <v>70986</v>
      </c>
      <c r="R256" s="8">
        <v>71723</v>
      </c>
      <c r="S256" s="8">
        <v>72759</v>
      </c>
      <c r="T256" s="8">
        <v>73817</v>
      </c>
      <c r="U256" s="8">
        <v>74846</v>
      </c>
      <c r="V256" s="8">
        <v>75489</v>
      </c>
      <c r="W256" s="8">
        <v>75687</v>
      </c>
      <c r="X256" s="8">
        <v>77297</v>
      </c>
      <c r="Y256" s="8">
        <v>77819</v>
      </c>
      <c r="Z256" s="8">
        <v>78584</v>
      </c>
      <c r="AA256" s="8">
        <v>79938</v>
      </c>
      <c r="AB256" s="8">
        <v>81170</v>
      </c>
      <c r="AC256" s="8">
        <v>83241</v>
      </c>
      <c r="AD256" s="8">
        <v>84233</v>
      </c>
      <c r="AE256" s="8">
        <v>86223</v>
      </c>
      <c r="AF256" s="8">
        <v>87637</v>
      </c>
      <c r="AG256" s="8">
        <v>88943</v>
      </c>
      <c r="AH256" s="8">
        <v>90013</v>
      </c>
      <c r="AI256" s="8">
        <v>90580</v>
      </c>
      <c r="AJ256" s="8">
        <v>91475</v>
      </c>
      <c r="AK256" s="8">
        <v>91808</v>
      </c>
      <c r="AL256" s="8">
        <v>92369</v>
      </c>
      <c r="AM256" s="8">
        <v>93971</v>
      </c>
      <c r="AN256" s="8">
        <v>96510</v>
      </c>
      <c r="AO256" s="8">
        <v>97130</v>
      </c>
      <c r="AP256" s="8">
        <v>97996</v>
      </c>
      <c r="AQ256" s="8">
        <v>100290</v>
      </c>
      <c r="AR256" s="8">
        <v>101711</v>
      </c>
      <c r="AS256" s="8">
        <v>102159</v>
      </c>
      <c r="AT256" s="8">
        <v>102504</v>
      </c>
      <c r="AU256" s="8">
        <v>102802</v>
      </c>
      <c r="AV256" s="8">
        <v>104284</v>
      </c>
      <c r="AW256" s="8">
        <v>104430</v>
      </c>
      <c r="AX256" s="8">
        <v>104999</v>
      </c>
      <c r="AY256" s="8">
        <v>107943</v>
      </c>
      <c r="AZ256" s="8">
        <v>110922</v>
      </c>
      <c r="BA256" s="8">
        <v>111621</v>
      </c>
      <c r="BB256" s="8">
        <v>111584</v>
      </c>
      <c r="BC256" s="8">
        <v>112091</v>
      </c>
      <c r="BD256" s="8">
        <v>112792</v>
      </c>
      <c r="BE256" s="8">
        <v>112906</v>
      </c>
      <c r="BF256" s="8">
        <v>111130</v>
      </c>
      <c r="BG256" s="8">
        <v>110985</v>
      </c>
      <c r="BH256" s="8">
        <v>110573</v>
      </c>
      <c r="BI256" s="8">
        <v>110136</v>
      </c>
      <c r="BJ256" s="8">
        <v>110391</v>
      </c>
      <c r="BK256" s="8">
        <v>111497</v>
      </c>
      <c r="BL256" s="8">
        <v>111916</v>
      </c>
      <c r="BM256" s="8">
        <v>109693</v>
      </c>
    </row>
    <row r="257" spans="1:65" ht="15" customHeight="1" x14ac:dyDescent="0.2">
      <c r="A257" s="7" t="s">
        <v>263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>
        <v>1</v>
      </c>
      <c r="T257" s="8">
        <v>1</v>
      </c>
      <c r="U257" s="8">
        <v>2</v>
      </c>
      <c r="V257" s="8">
        <v>3</v>
      </c>
      <c r="W257" s="8">
        <v>1099</v>
      </c>
      <c r="X257" s="8">
        <v>1437</v>
      </c>
      <c r="Y257" s="8">
        <v>1725</v>
      </c>
      <c r="Z257" s="8">
        <v>1948</v>
      </c>
      <c r="AA257" s="8">
        <v>2162</v>
      </c>
      <c r="AB257" s="8">
        <v>2295</v>
      </c>
      <c r="AC257" s="8">
        <v>2426</v>
      </c>
      <c r="AD257" s="8">
        <v>2543</v>
      </c>
      <c r="AE257" s="8">
        <v>2682</v>
      </c>
      <c r="AF257" s="8">
        <v>2798</v>
      </c>
      <c r="AG257" s="8">
        <v>2910</v>
      </c>
      <c r="AH257" s="8">
        <v>3011</v>
      </c>
      <c r="AI257" s="8">
        <v>3119</v>
      </c>
      <c r="AJ257" s="8">
        <v>3191</v>
      </c>
      <c r="AK257" s="8">
        <v>3291</v>
      </c>
      <c r="AL257" s="8">
        <v>3101</v>
      </c>
      <c r="AM257" s="8">
        <v>3108</v>
      </c>
      <c r="AN257" s="8">
        <v>3084</v>
      </c>
      <c r="AO257" s="8">
        <v>3089</v>
      </c>
      <c r="AP257" s="8">
        <v>3155</v>
      </c>
      <c r="AQ257" s="8">
        <v>3230</v>
      </c>
      <c r="AR257" s="8">
        <v>3306</v>
      </c>
      <c r="AS257" s="8">
        <v>3349</v>
      </c>
      <c r="AT257" s="8">
        <v>3361</v>
      </c>
      <c r="AU257" s="8">
        <v>3410</v>
      </c>
      <c r="AV257" s="8">
        <v>3432</v>
      </c>
      <c r="AW257" s="8">
        <v>3446</v>
      </c>
      <c r="AX257" s="8">
        <v>3350</v>
      </c>
      <c r="AY257" s="8">
        <v>3345</v>
      </c>
      <c r="AZ257" s="8">
        <v>3341</v>
      </c>
      <c r="BA257" s="8">
        <v>3327</v>
      </c>
      <c r="BB257" s="8">
        <v>3368</v>
      </c>
      <c r="BC257" s="8">
        <v>3413</v>
      </c>
      <c r="BD257" s="8">
        <v>3442</v>
      </c>
      <c r="BE257" s="8">
        <v>3459</v>
      </c>
      <c r="BF257" s="8">
        <v>3500</v>
      </c>
      <c r="BG257" s="8">
        <v>3560</v>
      </c>
      <c r="BH257" s="8">
        <v>3569</v>
      </c>
      <c r="BI257" s="8">
        <v>3576</v>
      </c>
      <c r="BJ257" s="8">
        <v>3494</v>
      </c>
      <c r="BK257" s="8">
        <v>3526</v>
      </c>
      <c r="BL257" s="8">
        <v>3530</v>
      </c>
      <c r="BM257" s="8">
        <v>3531</v>
      </c>
    </row>
    <row r="258" spans="1:65" ht="15" customHeight="1" x14ac:dyDescent="0.2">
      <c r="A258" s="7" t="s">
        <v>264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>
        <v>4</v>
      </c>
      <c r="BB258" s="8">
        <v>4</v>
      </c>
      <c r="BC258" s="8">
        <v>5</v>
      </c>
      <c r="BD258" s="8">
        <v>5</v>
      </c>
      <c r="BE258" s="8">
        <v>14</v>
      </c>
      <c r="BF258" s="8">
        <v>15</v>
      </c>
      <c r="BG258" s="8">
        <v>15</v>
      </c>
      <c r="BH258" s="8">
        <v>16</v>
      </c>
      <c r="BI258" s="8">
        <v>15</v>
      </c>
      <c r="BJ258" s="8">
        <v>15</v>
      </c>
      <c r="BK258" s="8">
        <v>15</v>
      </c>
      <c r="BL258" s="8">
        <v>15</v>
      </c>
      <c r="BM258" s="8">
        <v>15</v>
      </c>
    </row>
    <row r="259" spans="1:65" ht="15" customHeight="1" x14ac:dyDescent="0.2">
      <c r="A259" s="7" t="s">
        <v>265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>
        <v>4</v>
      </c>
      <c r="AJ259" s="8">
        <v>4</v>
      </c>
      <c r="AK259" s="8">
        <v>4</v>
      </c>
      <c r="AL259" s="8">
        <v>4</v>
      </c>
      <c r="AM259" s="8">
        <v>5</v>
      </c>
      <c r="AN259" s="8">
        <v>5</v>
      </c>
      <c r="AO259" s="8">
        <v>9</v>
      </c>
      <c r="AP259" s="8">
        <v>15</v>
      </c>
      <c r="AQ259" s="8">
        <v>17</v>
      </c>
      <c r="AR259" s="8">
        <v>20</v>
      </c>
      <c r="AS259" s="8">
        <v>22</v>
      </c>
      <c r="AT259" s="8">
        <v>22</v>
      </c>
      <c r="AU259" s="8">
        <v>23</v>
      </c>
      <c r="AV259" s="8">
        <v>24</v>
      </c>
      <c r="AW259" s="8">
        <v>27</v>
      </c>
      <c r="AX259" s="8">
        <v>30</v>
      </c>
      <c r="AY259" s="8">
        <v>32</v>
      </c>
      <c r="AZ259" s="8">
        <v>33</v>
      </c>
      <c r="BA259" s="8">
        <v>33</v>
      </c>
      <c r="BB259" s="8">
        <v>34</v>
      </c>
      <c r="BC259" s="8">
        <v>34</v>
      </c>
      <c r="BD259" s="8">
        <v>34</v>
      </c>
      <c r="BE259" s="8">
        <v>34</v>
      </c>
      <c r="BF259" s="8">
        <v>34</v>
      </c>
      <c r="BG259" s="8">
        <v>35</v>
      </c>
      <c r="BH259" s="8">
        <v>39</v>
      </c>
      <c r="BI259" s="8">
        <v>41</v>
      </c>
      <c r="BJ259" s="8">
        <v>41</v>
      </c>
      <c r="BK259" s="8">
        <v>41</v>
      </c>
      <c r="BL259" s="8">
        <v>42</v>
      </c>
      <c r="BM259" s="8">
        <v>42</v>
      </c>
    </row>
    <row r="260" spans="1:65" ht="15" customHeight="1" x14ac:dyDescent="0.2">
      <c r="A260" s="7" t="s">
        <v>266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>
        <v>1</v>
      </c>
      <c r="AF260" s="8">
        <v>1</v>
      </c>
      <c r="AG260" s="8">
        <v>1</v>
      </c>
      <c r="AH260" s="8">
        <v>1</v>
      </c>
      <c r="AI260" s="8">
        <v>1</v>
      </c>
      <c r="AJ260" s="8">
        <v>1</v>
      </c>
      <c r="AK260" s="8">
        <v>1</v>
      </c>
      <c r="AL260" s="8">
        <v>1</v>
      </c>
      <c r="AM260" s="8">
        <v>1</v>
      </c>
      <c r="AN260" s="8">
        <v>1</v>
      </c>
      <c r="AO260" s="8">
        <v>1</v>
      </c>
      <c r="AP260" s="8">
        <v>1</v>
      </c>
      <c r="AQ260" s="8">
        <v>1</v>
      </c>
      <c r="AR260" s="8">
        <v>1</v>
      </c>
      <c r="AS260" s="8">
        <v>1</v>
      </c>
      <c r="AT260" s="8">
        <v>1</v>
      </c>
      <c r="AU260" s="8">
        <v>1</v>
      </c>
      <c r="AV260" s="8">
        <v>1</v>
      </c>
      <c r="AW260" s="8">
        <v>1</v>
      </c>
      <c r="AX260" s="8">
        <v>1</v>
      </c>
      <c r="AY260" s="8">
        <v>1</v>
      </c>
      <c r="AZ260" s="8">
        <v>1</v>
      </c>
      <c r="BA260" s="8">
        <v>1</v>
      </c>
      <c r="BB260" s="8">
        <v>1</v>
      </c>
      <c r="BC260" s="8">
        <v>1</v>
      </c>
      <c r="BD260" s="8">
        <v>1</v>
      </c>
      <c r="BE260" s="8">
        <v>1</v>
      </c>
      <c r="BF260" s="8">
        <v>1</v>
      </c>
      <c r="BG260" s="8">
        <v>1</v>
      </c>
      <c r="BH260" s="8">
        <v>2</v>
      </c>
      <c r="BI260" s="8">
        <v>2</v>
      </c>
      <c r="BJ260" s="8">
        <v>2</v>
      </c>
      <c r="BK260" s="8">
        <v>2</v>
      </c>
      <c r="BL260" s="8">
        <v>3</v>
      </c>
      <c r="BM260" s="8">
        <v>3</v>
      </c>
    </row>
    <row r="261" spans="1:65" ht="15" customHeight="1" x14ac:dyDescent="0.2">
      <c r="A261" s="7" t="s">
        <v>267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>
        <v>1</v>
      </c>
      <c r="AW261" s="8">
        <v>1</v>
      </c>
      <c r="AX261" s="8">
        <v>1</v>
      </c>
      <c r="AY261" s="8">
        <v>1</v>
      </c>
      <c r="AZ261" s="8">
        <v>1</v>
      </c>
      <c r="BA261" s="8">
        <v>1</v>
      </c>
      <c r="BB261" s="8">
        <v>1</v>
      </c>
      <c r="BC261" s="8">
        <v>1</v>
      </c>
      <c r="BD261" s="8">
        <v>1</v>
      </c>
      <c r="BE261" s="8">
        <v>1</v>
      </c>
      <c r="BF261" s="8">
        <v>1</v>
      </c>
      <c r="BG261" s="8">
        <v>1</v>
      </c>
      <c r="BH261" s="8">
        <v>2</v>
      </c>
      <c r="BI261" s="8">
        <v>2</v>
      </c>
      <c r="BJ261" s="8">
        <v>2</v>
      </c>
      <c r="BK261" s="8">
        <v>2</v>
      </c>
      <c r="BL261" s="8">
        <v>2</v>
      </c>
      <c r="BM261" s="8">
        <v>2</v>
      </c>
    </row>
    <row r="262" spans="1:65" ht="15" customHeight="1" x14ac:dyDescent="0.2">
      <c r="A262" s="7" t="s">
        <v>268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>
        <v>5</v>
      </c>
      <c r="AX262" s="8">
        <v>5</v>
      </c>
      <c r="AY262" s="8">
        <v>5</v>
      </c>
      <c r="AZ262" s="8">
        <v>5</v>
      </c>
      <c r="BA262" s="8">
        <v>1</v>
      </c>
      <c r="BB262" s="8">
        <v>2</v>
      </c>
      <c r="BC262" s="8">
        <v>2</v>
      </c>
      <c r="BD262" s="8">
        <v>2</v>
      </c>
      <c r="BE262" s="8">
        <v>2</v>
      </c>
      <c r="BF262" s="8">
        <v>2</v>
      </c>
      <c r="BG262" s="8">
        <v>2</v>
      </c>
      <c r="BH262" s="8">
        <v>3</v>
      </c>
      <c r="BI262" s="8">
        <v>3</v>
      </c>
      <c r="BJ262" s="8">
        <v>3</v>
      </c>
      <c r="BK262" s="8">
        <v>3</v>
      </c>
      <c r="BL262" s="8">
        <v>3</v>
      </c>
      <c r="BM262" s="8">
        <v>3</v>
      </c>
    </row>
    <row r="263" spans="1:65" ht="15" customHeight="1" x14ac:dyDescent="0.2">
      <c r="A263" s="7" t="s">
        <v>269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>
        <v>5</v>
      </c>
      <c r="AL263" s="8">
        <v>5</v>
      </c>
      <c r="AM263" s="8">
        <v>1</v>
      </c>
      <c r="AN263" s="8">
        <v>1</v>
      </c>
      <c r="AO263" s="8">
        <v>1</v>
      </c>
      <c r="AP263" s="8">
        <v>1</v>
      </c>
      <c r="AQ263" s="8">
        <v>1</v>
      </c>
      <c r="AR263" s="8">
        <v>1</v>
      </c>
      <c r="AS263" s="8">
        <v>1</v>
      </c>
      <c r="AT263" s="8">
        <v>1</v>
      </c>
      <c r="AU263" s="8">
        <v>1</v>
      </c>
      <c r="AV263" s="8">
        <v>1</v>
      </c>
      <c r="AW263" s="8">
        <v>1</v>
      </c>
      <c r="AX263" s="8">
        <v>1</v>
      </c>
      <c r="AY263" s="8">
        <v>1</v>
      </c>
      <c r="AZ263" s="8">
        <v>1</v>
      </c>
      <c r="BA263" s="8">
        <v>2</v>
      </c>
      <c r="BB263" s="8">
        <v>2</v>
      </c>
      <c r="BC263" s="8">
        <v>2</v>
      </c>
      <c r="BD263" s="8">
        <v>2</v>
      </c>
      <c r="BE263" s="8">
        <v>2</v>
      </c>
      <c r="BF263" s="8">
        <v>2</v>
      </c>
      <c r="BG263" s="8">
        <v>2</v>
      </c>
      <c r="BH263" s="8">
        <v>3</v>
      </c>
      <c r="BI263" s="8">
        <v>3</v>
      </c>
      <c r="BJ263" s="8">
        <v>3</v>
      </c>
      <c r="BK263" s="8">
        <v>3</v>
      </c>
      <c r="BL263" s="8">
        <v>3</v>
      </c>
      <c r="BM263" s="8">
        <v>3</v>
      </c>
    </row>
    <row r="264" spans="1:65" ht="15" customHeight="1" x14ac:dyDescent="0.2">
      <c r="A264" s="7" t="s">
        <v>270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>
        <v>1</v>
      </c>
      <c r="R264" s="8">
        <v>1</v>
      </c>
      <c r="S264" s="8">
        <v>2</v>
      </c>
      <c r="T264" s="8">
        <v>10242</v>
      </c>
      <c r="U264" s="8">
        <v>14600</v>
      </c>
      <c r="V264" s="8">
        <v>16924</v>
      </c>
      <c r="W264" s="8">
        <v>18971</v>
      </c>
      <c r="X264" s="8">
        <v>21195</v>
      </c>
      <c r="Y264" s="8">
        <v>23222</v>
      </c>
      <c r="Z264" s="8">
        <v>24862</v>
      </c>
      <c r="AA264" s="8">
        <v>26291</v>
      </c>
      <c r="AB264" s="8">
        <v>27288</v>
      </c>
      <c r="AC264" s="8">
        <v>28311</v>
      </c>
      <c r="AD264" s="8">
        <v>29304</v>
      </c>
      <c r="AE264" s="8">
        <v>30223</v>
      </c>
      <c r="AF264" s="8">
        <v>31177</v>
      </c>
      <c r="AG264" s="8">
        <v>31770</v>
      </c>
      <c r="AH264" s="8">
        <v>32036</v>
      </c>
      <c r="AI264" s="8">
        <v>29470</v>
      </c>
      <c r="AJ264" s="8">
        <v>29869</v>
      </c>
      <c r="AK264" s="8">
        <v>30631</v>
      </c>
      <c r="AL264" s="8">
        <v>31139</v>
      </c>
      <c r="AM264" s="8">
        <v>31183</v>
      </c>
      <c r="AN264" s="8">
        <v>31272</v>
      </c>
      <c r="AO264" s="8">
        <v>31447</v>
      </c>
      <c r="AP264" s="8">
        <v>32031</v>
      </c>
      <c r="AQ264" s="8">
        <v>32422</v>
      </c>
      <c r="AR264" s="8">
        <v>32854</v>
      </c>
      <c r="AS264" s="8">
        <v>33604</v>
      </c>
      <c r="AT264" s="8">
        <v>33386</v>
      </c>
      <c r="AU264" s="8">
        <v>32269</v>
      </c>
      <c r="AV264" s="8">
        <v>32209</v>
      </c>
      <c r="AW264" s="8">
        <v>32535</v>
      </c>
      <c r="AX264" s="8">
        <v>32501</v>
      </c>
      <c r="AY264" s="8">
        <v>32510</v>
      </c>
      <c r="AZ264" s="8">
        <v>32465</v>
      </c>
      <c r="BA264" s="8">
        <v>33022</v>
      </c>
      <c r="BB264" s="8">
        <v>33864</v>
      </c>
      <c r="BC264" s="8">
        <v>34791</v>
      </c>
      <c r="BD264" s="8">
        <v>35898</v>
      </c>
      <c r="BE264" s="8">
        <v>36336</v>
      </c>
      <c r="BF264" s="8">
        <v>36530</v>
      </c>
      <c r="BG264" s="8">
        <v>36300</v>
      </c>
      <c r="BH264" s="8">
        <v>36446</v>
      </c>
      <c r="BI264" s="8">
        <v>36773</v>
      </c>
      <c r="BJ264" s="8">
        <v>36985</v>
      </c>
      <c r="BK264" s="8">
        <v>36801</v>
      </c>
      <c r="BL264" s="8">
        <v>37119</v>
      </c>
      <c r="BM264" s="8">
        <v>37337</v>
      </c>
    </row>
    <row r="265" spans="1:65" ht="15" customHeight="1" x14ac:dyDescent="0.2">
      <c r="A265" s="7" t="s">
        <v>271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>
        <v>1</v>
      </c>
      <c r="R265" s="8">
        <v>1</v>
      </c>
      <c r="S265" s="8">
        <v>49</v>
      </c>
      <c r="T265" s="8">
        <v>593</v>
      </c>
      <c r="U265" s="8">
        <v>1037</v>
      </c>
      <c r="V265" s="8">
        <v>1228</v>
      </c>
      <c r="W265" s="8">
        <v>1375</v>
      </c>
      <c r="X265" s="8">
        <v>1521</v>
      </c>
      <c r="Y265" s="8">
        <v>1649</v>
      </c>
      <c r="Z265" s="8">
        <v>1676</v>
      </c>
      <c r="AA265" s="8">
        <v>1773</v>
      </c>
      <c r="AB265" s="8">
        <v>1845</v>
      </c>
      <c r="AC265" s="8">
        <v>1917</v>
      </c>
      <c r="AD265" s="8">
        <v>1955</v>
      </c>
      <c r="AE265" s="8">
        <v>2114</v>
      </c>
      <c r="AF265" s="8">
        <v>2248</v>
      </c>
      <c r="AG265" s="8">
        <v>2353</v>
      </c>
      <c r="AH265" s="8">
        <v>2475</v>
      </c>
      <c r="AI265" s="8">
        <v>2376</v>
      </c>
      <c r="AJ265" s="8">
        <v>2387</v>
      </c>
      <c r="AK265" s="8">
        <v>2527</v>
      </c>
      <c r="AL265" s="8">
        <v>2790</v>
      </c>
      <c r="AM265" s="8">
        <v>2834</v>
      </c>
      <c r="AN265" s="8">
        <v>2897</v>
      </c>
      <c r="AO265" s="8">
        <v>2920</v>
      </c>
      <c r="AP265" s="8">
        <v>2961</v>
      </c>
      <c r="AQ265" s="8">
        <v>3000</v>
      </c>
      <c r="AR265" s="8">
        <v>3048</v>
      </c>
      <c r="AS265" s="8">
        <v>3068</v>
      </c>
      <c r="AT265" s="8">
        <v>3056</v>
      </c>
      <c r="AU265" s="8">
        <v>2987</v>
      </c>
      <c r="AV265" s="8">
        <v>2963</v>
      </c>
      <c r="AW265" s="8">
        <v>2945</v>
      </c>
      <c r="AX265" s="8">
        <v>2915</v>
      </c>
      <c r="AY265" s="8">
        <v>2905</v>
      </c>
      <c r="AZ265" s="8">
        <v>2723</v>
      </c>
      <c r="BA265" s="8">
        <v>2682</v>
      </c>
      <c r="BB265" s="8">
        <v>2675</v>
      </c>
      <c r="BC265" s="8">
        <v>2710</v>
      </c>
      <c r="BD265" s="8">
        <v>2715</v>
      </c>
      <c r="BE265" s="8">
        <v>2724</v>
      </c>
      <c r="BF265" s="8">
        <v>2714</v>
      </c>
      <c r="BG265" s="8">
        <v>2682</v>
      </c>
      <c r="BH265" s="8">
        <v>2671</v>
      </c>
      <c r="BI265" s="8">
        <v>2663</v>
      </c>
      <c r="BJ265" s="8">
        <v>2646</v>
      </c>
      <c r="BK265" s="8">
        <v>2639</v>
      </c>
      <c r="BL265" s="8">
        <v>2561</v>
      </c>
      <c r="BM265" s="8">
        <v>2588</v>
      </c>
    </row>
    <row r="266" spans="1:65" ht="15" customHeight="1" x14ac:dyDescent="0.2">
      <c r="A266" s="7" t="s">
        <v>272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>
        <v>1</v>
      </c>
      <c r="Z266" s="8">
        <v>4</v>
      </c>
      <c r="AA266" s="8">
        <v>2</v>
      </c>
      <c r="AB266" s="8">
        <v>2</v>
      </c>
      <c r="AC266" s="8">
        <v>2</v>
      </c>
      <c r="AD266" s="8">
        <v>2</v>
      </c>
      <c r="AE266" s="8">
        <v>2</v>
      </c>
      <c r="AF266" s="8">
        <v>2</v>
      </c>
      <c r="AG266" s="8">
        <v>2</v>
      </c>
      <c r="AH266" s="8">
        <v>2</v>
      </c>
      <c r="AI266" s="8">
        <v>3</v>
      </c>
      <c r="AJ266" s="8">
        <v>5</v>
      </c>
      <c r="AK266" s="8">
        <v>5</v>
      </c>
      <c r="AL266" s="8">
        <v>6</v>
      </c>
      <c r="AM266" s="8">
        <v>6</v>
      </c>
      <c r="AN266" s="8">
        <v>6</v>
      </c>
      <c r="AO266" s="8">
        <v>10</v>
      </c>
      <c r="AP266" s="8">
        <v>10</v>
      </c>
      <c r="AQ266" s="8">
        <v>14</v>
      </c>
      <c r="AR266" s="8">
        <v>16</v>
      </c>
      <c r="AS266" s="8">
        <v>17</v>
      </c>
      <c r="AT266" s="8">
        <v>18</v>
      </c>
      <c r="AU266" s="8">
        <v>18</v>
      </c>
      <c r="AV266" s="8">
        <v>18</v>
      </c>
      <c r="AW266" s="8">
        <v>22</v>
      </c>
      <c r="AX266" s="8">
        <v>21</v>
      </c>
      <c r="AY266" s="8">
        <v>21</v>
      </c>
      <c r="AZ266" s="8">
        <v>21</v>
      </c>
      <c r="BA266" s="8">
        <v>21</v>
      </c>
      <c r="BB266" s="8">
        <v>21</v>
      </c>
      <c r="BC266" s="8">
        <v>22</v>
      </c>
      <c r="BD266" s="8">
        <v>23</v>
      </c>
      <c r="BE266" s="8">
        <v>23</v>
      </c>
      <c r="BF266" s="8">
        <v>23</v>
      </c>
      <c r="BG266" s="8">
        <v>23</v>
      </c>
      <c r="BH266" s="8">
        <v>24</v>
      </c>
      <c r="BI266" s="8">
        <v>23</v>
      </c>
      <c r="BJ266" s="8">
        <v>24</v>
      </c>
      <c r="BK266" s="8">
        <v>26</v>
      </c>
      <c r="BL266" s="8">
        <v>26</v>
      </c>
      <c r="BM266" s="8">
        <v>27</v>
      </c>
    </row>
    <row r="267" spans="1:65" ht="15" customHeight="1" x14ac:dyDescent="0.2">
      <c r="A267" s="7" t="s">
        <v>273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>
        <v>0</v>
      </c>
      <c r="AI267" s="8">
        <v>0</v>
      </c>
      <c r="AJ267" s="8">
        <v>1</v>
      </c>
      <c r="AK267" s="8">
        <v>1</v>
      </c>
      <c r="AL267" s="8">
        <v>1</v>
      </c>
      <c r="AM267" s="8">
        <v>1</v>
      </c>
      <c r="AN267" s="8">
        <v>1</v>
      </c>
      <c r="AO267" s="8">
        <v>2</v>
      </c>
      <c r="AP267" s="8">
        <v>3</v>
      </c>
      <c r="AQ267" s="8">
        <v>4</v>
      </c>
      <c r="AR267" s="8">
        <v>4</v>
      </c>
      <c r="AS267" s="8">
        <v>4</v>
      </c>
      <c r="AT267" s="8">
        <v>4</v>
      </c>
      <c r="AU267" s="8">
        <v>4</v>
      </c>
      <c r="AV267" s="8">
        <v>4</v>
      </c>
      <c r="AW267" s="8">
        <v>4</v>
      </c>
      <c r="AX267" s="8">
        <v>4</v>
      </c>
      <c r="AY267" s="8">
        <v>4</v>
      </c>
      <c r="AZ267" s="8">
        <v>4</v>
      </c>
      <c r="BA267" s="8">
        <v>4</v>
      </c>
      <c r="BB267" s="8">
        <v>4</v>
      </c>
      <c r="BC267" s="8">
        <v>4</v>
      </c>
      <c r="BD267" s="8">
        <v>4</v>
      </c>
      <c r="BE267" s="8">
        <v>4</v>
      </c>
      <c r="BF267" s="8">
        <v>4</v>
      </c>
      <c r="BG267" s="8">
        <v>4</v>
      </c>
      <c r="BH267" s="8">
        <v>5</v>
      </c>
      <c r="BI267" s="8">
        <v>5</v>
      </c>
      <c r="BJ267" s="8">
        <v>5</v>
      </c>
      <c r="BK267" s="8">
        <v>5</v>
      </c>
      <c r="BL267" s="8">
        <v>6</v>
      </c>
      <c r="BM267" s="8">
        <v>6</v>
      </c>
    </row>
    <row r="268" spans="1:65" ht="15" customHeight="1" x14ac:dyDescent="0.2">
      <c r="A268" s="7" t="s">
        <v>274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>
        <v>1</v>
      </c>
      <c r="AJ268" s="8">
        <v>2</v>
      </c>
      <c r="AK268" s="8">
        <v>3</v>
      </c>
      <c r="AL268" s="8">
        <v>6</v>
      </c>
      <c r="AM268" s="8">
        <v>6</v>
      </c>
      <c r="AN268" s="8">
        <v>6</v>
      </c>
      <c r="AO268" s="8">
        <v>6</v>
      </c>
      <c r="AP268" s="8">
        <v>6</v>
      </c>
      <c r="AQ268" s="8">
        <v>6</v>
      </c>
      <c r="AR268" s="8">
        <v>7</v>
      </c>
      <c r="AS268" s="8">
        <v>7</v>
      </c>
      <c r="AT268" s="8">
        <v>7</v>
      </c>
      <c r="AU268" s="8">
        <v>7</v>
      </c>
      <c r="AV268" s="8">
        <v>7</v>
      </c>
      <c r="AW268" s="8">
        <v>7</v>
      </c>
      <c r="AX268" s="8">
        <v>7</v>
      </c>
      <c r="AY268" s="8">
        <v>7</v>
      </c>
      <c r="AZ268" s="8">
        <v>7</v>
      </c>
      <c r="BA268" s="8">
        <v>7</v>
      </c>
      <c r="BB268" s="8">
        <v>7</v>
      </c>
      <c r="BC268" s="8">
        <v>7</v>
      </c>
      <c r="BD268" s="8">
        <v>7</v>
      </c>
      <c r="BE268" s="8">
        <v>7</v>
      </c>
      <c r="BF268" s="8">
        <v>6</v>
      </c>
      <c r="BG268" s="8">
        <v>6</v>
      </c>
      <c r="BH268" s="8">
        <v>6</v>
      </c>
      <c r="BI268" s="8">
        <v>7</v>
      </c>
      <c r="BJ268" s="8">
        <v>7</v>
      </c>
      <c r="BK268" s="8">
        <v>7</v>
      </c>
      <c r="BL268" s="8">
        <v>7</v>
      </c>
      <c r="BM268" s="8">
        <v>7</v>
      </c>
    </row>
    <row r="269" spans="1:65" ht="15" customHeight="1" x14ac:dyDescent="0.2">
      <c r="A269" s="7" t="s">
        <v>275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>
        <v>1</v>
      </c>
      <c r="AL269" s="8">
        <v>1</v>
      </c>
      <c r="AM269" s="8">
        <v>1</v>
      </c>
      <c r="AN269" s="8">
        <v>2</v>
      </c>
      <c r="AO269" s="8">
        <v>2</v>
      </c>
      <c r="AP269" s="8">
        <v>2</v>
      </c>
      <c r="AQ269" s="8">
        <v>2</v>
      </c>
      <c r="AR269" s="8">
        <v>4</v>
      </c>
      <c r="AS269" s="8">
        <v>4</v>
      </c>
      <c r="AT269" s="8">
        <v>4</v>
      </c>
      <c r="AU269" s="8">
        <v>4</v>
      </c>
      <c r="AV269" s="8">
        <v>4</v>
      </c>
      <c r="AW269" s="8">
        <v>4</v>
      </c>
      <c r="AX269" s="8">
        <v>4</v>
      </c>
      <c r="AY269" s="8">
        <v>4</v>
      </c>
      <c r="AZ269" s="8">
        <v>4</v>
      </c>
      <c r="BA269" s="8">
        <v>4</v>
      </c>
      <c r="BB269" s="8">
        <v>4</v>
      </c>
      <c r="BC269" s="8">
        <v>4</v>
      </c>
      <c r="BD269" s="8">
        <v>4</v>
      </c>
      <c r="BE269" s="8">
        <v>4</v>
      </c>
      <c r="BF269" s="8">
        <v>4</v>
      </c>
      <c r="BG269" s="8">
        <v>4</v>
      </c>
      <c r="BH269" s="8">
        <v>5</v>
      </c>
      <c r="BI269" s="8">
        <v>5</v>
      </c>
      <c r="BJ269" s="8">
        <v>5</v>
      </c>
      <c r="BK269" s="8">
        <v>5</v>
      </c>
      <c r="BL269" s="8">
        <v>5</v>
      </c>
      <c r="BM269" s="8">
        <v>5</v>
      </c>
    </row>
    <row r="270" spans="1:65" ht="15" customHeight="1" x14ac:dyDescent="0.2">
      <c r="A270" s="7" t="s">
        <v>276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>
        <v>1</v>
      </c>
      <c r="AA270" s="8">
        <v>1</v>
      </c>
      <c r="AB270" s="8">
        <v>1</v>
      </c>
      <c r="AC270" s="8">
        <v>1</v>
      </c>
      <c r="AD270" s="8">
        <v>1</v>
      </c>
      <c r="AE270" s="8">
        <v>1</v>
      </c>
      <c r="AF270" s="8">
        <v>1</v>
      </c>
      <c r="AG270" s="8">
        <v>1</v>
      </c>
      <c r="AH270" s="8">
        <v>1</v>
      </c>
      <c r="AI270" s="8">
        <v>1</v>
      </c>
      <c r="AJ270" s="8">
        <v>1</v>
      </c>
      <c r="AK270" s="8">
        <v>1</v>
      </c>
      <c r="AL270" s="8">
        <v>1</v>
      </c>
      <c r="AM270" s="8">
        <v>1</v>
      </c>
      <c r="AN270" s="8">
        <v>1</v>
      </c>
      <c r="AO270" s="8">
        <v>0</v>
      </c>
      <c r="AP270" s="8">
        <v>1</v>
      </c>
      <c r="AQ270" s="8">
        <v>1</v>
      </c>
      <c r="AR270" s="8">
        <v>1</v>
      </c>
      <c r="AS270" s="8">
        <v>2</v>
      </c>
      <c r="AT270" s="8">
        <v>2</v>
      </c>
      <c r="AU270" s="8">
        <v>2</v>
      </c>
      <c r="AV270" s="8">
        <v>2</v>
      </c>
      <c r="AW270" s="8">
        <v>2</v>
      </c>
      <c r="AX270" s="8">
        <v>2</v>
      </c>
      <c r="AY270" s="8">
        <v>2</v>
      </c>
      <c r="AZ270" s="8">
        <v>2</v>
      </c>
      <c r="BA270" s="8">
        <v>2</v>
      </c>
      <c r="BB270" s="8">
        <v>2</v>
      </c>
      <c r="BC270" s="8">
        <v>2</v>
      </c>
      <c r="BD270" s="8">
        <v>2</v>
      </c>
      <c r="BE270" s="8">
        <v>2</v>
      </c>
      <c r="BF270" s="8">
        <v>2</v>
      </c>
      <c r="BG270" s="8">
        <v>2</v>
      </c>
      <c r="BH270" s="8">
        <v>2</v>
      </c>
      <c r="BI270" s="8">
        <v>2</v>
      </c>
      <c r="BJ270" s="8">
        <v>2</v>
      </c>
      <c r="BK270" s="8">
        <v>2</v>
      </c>
      <c r="BL270" s="8">
        <v>2</v>
      </c>
      <c r="BM270" s="8">
        <v>2</v>
      </c>
    </row>
    <row r="271" spans="1:65" ht="15" customHeight="1" x14ac:dyDescent="0.2">
      <c r="A271" s="7" t="s">
        <v>277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>
        <v>1</v>
      </c>
      <c r="AR271" s="8">
        <v>1</v>
      </c>
      <c r="AS271" s="8">
        <v>1</v>
      </c>
      <c r="AT271" s="8">
        <v>1</v>
      </c>
      <c r="AU271" s="8">
        <v>2</v>
      </c>
      <c r="AV271" s="8">
        <v>2</v>
      </c>
      <c r="AW271" s="8">
        <v>2</v>
      </c>
      <c r="AX271" s="8">
        <v>2</v>
      </c>
      <c r="AY271" s="8">
        <v>2</v>
      </c>
      <c r="AZ271" s="8">
        <v>3</v>
      </c>
      <c r="BA271" s="8">
        <v>3</v>
      </c>
      <c r="BB271" s="8">
        <v>3</v>
      </c>
      <c r="BC271" s="8">
        <v>3</v>
      </c>
      <c r="BD271" s="8">
        <v>3</v>
      </c>
      <c r="BE271" s="8">
        <v>3</v>
      </c>
      <c r="BF271" s="8">
        <v>3</v>
      </c>
      <c r="BG271" s="8">
        <v>3</v>
      </c>
      <c r="BH271" s="8">
        <v>4</v>
      </c>
      <c r="BI271" s="8">
        <v>4</v>
      </c>
      <c r="BJ271" s="8">
        <v>4</v>
      </c>
      <c r="BK271" s="8">
        <v>4</v>
      </c>
      <c r="BL271" s="8">
        <v>4</v>
      </c>
      <c r="BM271" s="8">
        <v>4</v>
      </c>
    </row>
    <row r="272" spans="1:65" ht="15" customHeight="1" x14ac:dyDescent="0.2">
      <c r="A272" s="7" t="s">
        <v>278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>
        <v>1</v>
      </c>
      <c r="AF272" s="8">
        <v>1</v>
      </c>
      <c r="AG272" s="8">
        <v>1</v>
      </c>
      <c r="AH272" s="8">
        <v>2470</v>
      </c>
      <c r="AI272" s="8">
        <v>3350</v>
      </c>
      <c r="AJ272" s="8">
        <v>4383</v>
      </c>
      <c r="AK272" s="8">
        <v>5205</v>
      </c>
      <c r="AL272" s="8">
        <v>5897</v>
      </c>
      <c r="AM272" s="8">
        <v>6205</v>
      </c>
      <c r="AN272" s="8">
        <v>6438</v>
      </c>
      <c r="AO272" s="8">
        <v>7383</v>
      </c>
      <c r="AP272" s="8">
        <v>7692</v>
      </c>
      <c r="AQ272" s="8">
        <v>7970</v>
      </c>
      <c r="AR272" s="8">
        <v>8287</v>
      </c>
      <c r="AS272" s="8">
        <v>8591</v>
      </c>
      <c r="AT272" s="8">
        <v>8875</v>
      </c>
      <c r="AU272" s="8">
        <v>9704</v>
      </c>
      <c r="AV272" s="8">
        <v>9922</v>
      </c>
      <c r="AW272" s="8">
        <v>9301</v>
      </c>
      <c r="AX272" s="8">
        <v>9107</v>
      </c>
      <c r="AY272" s="8">
        <v>9016</v>
      </c>
      <c r="AZ272" s="8">
        <v>8880</v>
      </c>
      <c r="BA272" s="8">
        <v>8967</v>
      </c>
      <c r="BB272" s="8">
        <v>9160</v>
      </c>
      <c r="BC272" s="8">
        <v>8795</v>
      </c>
      <c r="BD272" s="8">
        <v>9271</v>
      </c>
      <c r="BE272" s="8">
        <v>9746</v>
      </c>
      <c r="BF272" s="8">
        <v>10014</v>
      </c>
      <c r="BG272" s="8">
        <v>10339</v>
      </c>
      <c r="BH272" s="8">
        <v>10517</v>
      </c>
      <c r="BI272" s="8">
        <v>10515</v>
      </c>
      <c r="BJ272" s="8">
        <v>10589</v>
      </c>
      <c r="BK272" s="8">
        <v>10425</v>
      </c>
      <c r="BL272" s="8">
        <v>10669</v>
      </c>
      <c r="BM272" s="8">
        <v>10868</v>
      </c>
    </row>
    <row r="273" spans="1:65" ht="15" customHeight="1" x14ac:dyDescent="0.2">
      <c r="A273" s="7" t="s">
        <v>279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>
        <v>1</v>
      </c>
      <c r="S273" s="8">
        <v>1</v>
      </c>
      <c r="T273" s="8">
        <v>2</v>
      </c>
      <c r="U273" s="8">
        <v>1107</v>
      </c>
      <c r="V273" s="8">
        <v>2258</v>
      </c>
      <c r="W273" s="8">
        <v>2623</v>
      </c>
      <c r="X273" s="8">
        <v>2884</v>
      </c>
      <c r="Y273" s="8">
        <v>3400</v>
      </c>
      <c r="Z273" s="8">
        <v>3584</v>
      </c>
      <c r="AA273" s="8">
        <v>3778</v>
      </c>
      <c r="AB273" s="8">
        <v>3898</v>
      </c>
      <c r="AC273" s="8">
        <v>4000</v>
      </c>
      <c r="AD273" s="8">
        <v>4098</v>
      </c>
      <c r="AE273" s="8">
        <v>4167</v>
      </c>
      <c r="AF273" s="8">
        <v>4261</v>
      </c>
      <c r="AG273" s="8">
        <v>4350</v>
      </c>
      <c r="AH273" s="8">
        <v>4427</v>
      </c>
      <c r="AI273" s="8">
        <v>4468</v>
      </c>
      <c r="AJ273" s="8">
        <v>3968</v>
      </c>
      <c r="AK273" s="8">
        <v>3881</v>
      </c>
      <c r="AL273" s="8">
        <v>3898</v>
      </c>
      <c r="AM273" s="8">
        <v>3861</v>
      </c>
      <c r="AN273" s="8">
        <v>3637</v>
      </c>
      <c r="AO273" s="8">
        <v>3612</v>
      </c>
      <c r="AP273" s="8">
        <v>3588</v>
      </c>
      <c r="AQ273" s="8">
        <v>3602</v>
      </c>
      <c r="AR273" s="8">
        <v>3633</v>
      </c>
      <c r="AS273" s="8">
        <v>3661</v>
      </c>
      <c r="AT273" s="8">
        <v>3669</v>
      </c>
      <c r="AU273" s="8">
        <v>3636</v>
      </c>
      <c r="AV273" s="8">
        <v>3334</v>
      </c>
      <c r="AW273" s="8">
        <v>3318</v>
      </c>
      <c r="AX273" s="8">
        <v>3277</v>
      </c>
      <c r="AY273" s="8">
        <v>3173</v>
      </c>
      <c r="AZ273" s="8">
        <v>3125</v>
      </c>
      <c r="BA273" s="8">
        <v>3146</v>
      </c>
      <c r="BB273" s="8">
        <v>3165</v>
      </c>
      <c r="BC273" s="8">
        <v>3218</v>
      </c>
      <c r="BD273" s="8">
        <v>3279</v>
      </c>
      <c r="BE273" s="8">
        <v>3336</v>
      </c>
      <c r="BF273" s="8">
        <v>3362</v>
      </c>
      <c r="BG273" s="8">
        <v>3349</v>
      </c>
      <c r="BH273" s="8">
        <v>3268</v>
      </c>
      <c r="BI273" s="8">
        <v>3242</v>
      </c>
      <c r="BJ273" s="8">
        <v>3270</v>
      </c>
      <c r="BK273" s="8">
        <v>3225</v>
      </c>
      <c r="BL273" s="8">
        <v>3246</v>
      </c>
      <c r="BM273" s="8">
        <v>3260</v>
      </c>
    </row>
    <row r="274" spans="1:65" ht="15" customHeight="1" x14ac:dyDescent="0.2">
      <c r="A274" s="7" t="s">
        <v>280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>
        <v>1</v>
      </c>
      <c r="AV274" s="8">
        <v>1</v>
      </c>
      <c r="AW274" s="8">
        <v>1</v>
      </c>
      <c r="AX274" s="8">
        <v>1</v>
      </c>
      <c r="AY274" s="8">
        <v>1</v>
      </c>
      <c r="AZ274" s="8">
        <v>1</v>
      </c>
      <c r="BA274" s="8">
        <v>1</v>
      </c>
      <c r="BB274" s="8">
        <v>1</v>
      </c>
      <c r="BC274" s="8">
        <v>1</v>
      </c>
      <c r="BD274" s="8">
        <v>1</v>
      </c>
      <c r="BE274" s="8">
        <v>1</v>
      </c>
      <c r="BF274" s="8">
        <v>1</v>
      </c>
      <c r="BG274" s="8">
        <v>1</v>
      </c>
      <c r="BH274" s="8">
        <v>3</v>
      </c>
      <c r="BI274" s="8">
        <v>3</v>
      </c>
      <c r="BJ274" s="8">
        <v>5</v>
      </c>
      <c r="BK274" s="8">
        <v>5</v>
      </c>
      <c r="BL274" s="8">
        <v>5</v>
      </c>
      <c r="BM274" s="8">
        <v>5</v>
      </c>
    </row>
    <row r="275" spans="1:65" ht="15" customHeight="1" x14ac:dyDescent="0.2">
      <c r="A275" s="7" t="s">
        <v>281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>
        <v>1</v>
      </c>
      <c r="AG275" s="8">
        <v>1</v>
      </c>
      <c r="AH275" s="8">
        <v>1</v>
      </c>
      <c r="AI275" s="8">
        <v>1</v>
      </c>
      <c r="AJ275" s="8">
        <v>1</v>
      </c>
      <c r="AK275" s="8">
        <v>1</v>
      </c>
      <c r="AL275" s="8">
        <v>1</v>
      </c>
      <c r="AM275" s="8">
        <v>1</v>
      </c>
      <c r="AN275" s="8">
        <v>1</v>
      </c>
      <c r="AO275" s="8">
        <v>1</v>
      </c>
      <c r="AP275" s="8">
        <v>1</v>
      </c>
      <c r="AQ275" s="8">
        <v>1</v>
      </c>
      <c r="AR275" s="8">
        <v>1</v>
      </c>
      <c r="AS275" s="8">
        <v>1</v>
      </c>
      <c r="AT275" s="8">
        <v>1</v>
      </c>
      <c r="AU275" s="8">
        <v>1</v>
      </c>
      <c r="AV275" s="8">
        <v>1</v>
      </c>
      <c r="AW275" s="8">
        <v>1</v>
      </c>
      <c r="AX275" s="8">
        <v>1</v>
      </c>
      <c r="AY275" s="8">
        <v>1</v>
      </c>
      <c r="AZ275" s="8">
        <v>1</v>
      </c>
      <c r="BA275" s="8">
        <v>1</v>
      </c>
      <c r="BB275" s="8">
        <v>1</v>
      </c>
      <c r="BC275" s="8">
        <v>1</v>
      </c>
      <c r="BD275" s="8">
        <v>1</v>
      </c>
      <c r="BE275" s="8">
        <v>1</v>
      </c>
      <c r="BF275" s="8">
        <v>1</v>
      </c>
      <c r="BG275" s="8">
        <v>1</v>
      </c>
      <c r="BH275" s="8">
        <v>2</v>
      </c>
      <c r="BI275" s="8">
        <v>2</v>
      </c>
      <c r="BJ275" s="8">
        <v>2</v>
      </c>
      <c r="BK275" s="8"/>
      <c r="BL275" s="8"/>
      <c r="BM275" s="8"/>
    </row>
    <row r="276" spans="1:65" ht="15" customHeight="1" x14ac:dyDescent="0.2">
      <c r="A276" s="7" t="s">
        <v>282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>
        <v>0</v>
      </c>
      <c r="U276" s="8">
        <v>0</v>
      </c>
      <c r="V276" s="8">
        <v>0</v>
      </c>
      <c r="W276" s="8">
        <v>1</v>
      </c>
      <c r="X276" s="8">
        <v>797</v>
      </c>
      <c r="Y276" s="8">
        <v>889</v>
      </c>
      <c r="Z276" s="8">
        <v>13227</v>
      </c>
      <c r="AA276" s="8">
        <v>13377</v>
      </c>
      <c r="AB276" s="8">
        <v>13542</v>
      </c>
      <c r="AC276" s="8">
        <v>13742</v>
      </c>
      <c r="AD276" s="8">
        <v>13800</v>
      </c>
      <c r="AE276" s="8">
        <v>13842</v>
      </c>
      <c r="AF276" s="8">
        <v>14694</v>
      </c>
      <c r="AG276" s="8">
        <v>14724</v>
      </c>
      <c r="AH276" s="8">
        <v>14785</v>
      </c>
      <c r="AI276" s="8">
        <v>14808</v>
      </c>
      <c r="AJ276" s="8">
        <v>14872</v>
      </c>
      <c r="AK276" s="8">
        <v>14721</v>
      </c>
      <c r="AL276" s="8">
        <v>14791</v>
      </c>
      <c r="AM276" s="8">
        <v>14839</v>
      </c>
      <c r="AN276" s="8">
        <v>15603</v>
      </c>
      <c r="AO276" s="8">
        <v>15735</v>
      </c>
      <c r="AP276" s="8">
        <v>15700</v>
      </c>
      <c r="AQ276" s="8">
        <v>15614</v>
      </c>
      <c r="AR276" s="8">
        <v>15611</v>
      </c>
      <c r="AS276" s="8">
        <v>15578</v>
      </c>
      <c r="AT276" s="8">
        <v>15554</v>
      </c>
      <c r="AU276" s="8">
        <v>15511</v>
      </c>
      <c r="AV276" s="8">
        <v>15450</v>
      </c>
      <c r="AW276" s="8">
        <v>15423</v>
      </c>
      <c r="AX276" s="8">
        <v>15442</v>
      </c>
      <c r="AY276" s="8">
        <v>2819</v>
      </c>
      <c r="AZ276" s="8">
        <v>2886</v>
      </c>
      <c r="BA276" s="8">
        <v>3867</v>
      </c>
      <c r="BB276" s="8">
        <v>3877</v>
      </c>
      <c r="BC276" s="8">
        <v>3810</v>
      </c>
      <c r="BD276" s="8">
        <v>3784</v>
      </c>
      <c r="BE276" s="8">
        <v>3734</v>
      </c>
      <c r="BF276" s="8">
        <v>3696</v>
      </c>
      <c r="BG276" s="8">
        <v>3593</v>
      </c>
      <c r="BH276" s="8">
        <v>2895</v>
      </c>
      <c r="BI276" s="8">
        <v>2900</v>
      </c>
      <c r="BJ276" s="8">
        <v>2899</v>
      </c>
      <c r="BK276" s="8">
        <v>2908</v>
      </c>
      <c r="BL276" s="8">
        <v>2918</v>
      </c>
      <c r="BM276" s="8">
        <v>2934</v>
      </c>
    </row>
    <row r="277" spans="1:65" ht="15" customHeight="1" x14ac:dyDescent="0.2">
      <c r="A277" s="7" t="s">
        <v>283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>
        <v>1</v>
      </c>
      <c r="AA277" s="8">
        <v>1</v>
      </c>
      <c r="AB277" s="8">
        <v>1</v>
      </c>
      <c r="AC277" s="8">
        <v>1</v>
      </c>
      <c r="AD277" s="8">
        <v>1</v>
      </c>
      <c r="AE277" s="8">
        <v>1</v>
      </c>
      <c r="AF277" s="8">
        <v>1</v>
      </c>
      <c r="AG277" s="8">
        <v>1</v>
      </c>
      <c r="AH277" s="8">
        <v>1</v>
      </c>
      <c r="AI277" s="8">
        <v>1</v>
      </c>
      <c r="AJ277" s="8">
        <v>1</v>
      </c>
      <c r="AK277" s="8">
        <v>1</v>
      </c>
      <c r="AL277" s="8">
        <v>1</v>
      </c>
      <c r="AM277" s="8">
        <v>1</v>
      </c>
      <c r="AN277" s="8">
        <v>1</v>
      </c>
      <c r="AO277" s="8">
        <v>0</v>
      </c>
      <c r="AP277" s="8">
        <v>1</v>
      </c>
      <c r="AQ277" s="8">
        <v>1</v>
      </c>
      <c r="AR277" s="8">
        <v>1</v>
      </c>
      <c r="AS277" s="8">
        <v>1</v>
      </c>
      <c r="AT277" s="8">
        <v>1</v>
      </c>
      <c r="AU277" s="8">
        <v>1</v>
      </c>
      <c r="AV277" s="8">
        <v>1</v>
      </c>
      <c r="AW277" s="8">
        <v>1</v>
      </c>
      <c r="AX277" s="8">
        <v>1</v>
      </c>
      <c r="AY277" s="8">
        <v>1</v>
      </c>
      <c r="AZ277" s="8">
        <v>1</v>
      </c>
      <c r="BA277" s="8">
        <v>1</v>
      </c>
      <c r="BB277" s="8">
        <v>1</v>
      </c>
      <c r="BC277" s="8">
        <v>1</v>
      </c>
      <c r="BD277" s="8">
        <v>1</v>
      </c>
      <c r="BE277" s="8">
        <v>1</v>
      </c>
      <c r="BF277" s="8">
        <v>1</v>
      </c>
      <c r="BG277" s="8">
        <v>1</v>
      </c>
      <c r="BH277" s="8">
        <v>1</v>
      </c>
      <c r="BI277" s="8">
        <v>1</v>
      </c>
      <c r="BJ277" s="8">
        <v>1</v>
      </c>
      <c r="BK277" s="8">
        <v>1</v>
      </c>
      <c r="BL277" s="8">
        <v>1</v>
      </c>
      <c r="BM277" s="8">
        <v>1</v>
      </c>
    </row>
    <row r="278" spans="1:65" ht="15" customHeight="1" x14ac:dyDescent="0.2">
      <c r="A278" s="7" t="s">
        <v>284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>
        <v>5</v>
      </c>
      <c r="AW278" s="8">
        <v>5</v>
      </c>
      <c r="AX278" s="8">
        <v>5</v>
      </c>
      <c r="AY278" s="8">
        <v>5</v>
      </c>
      <c r="AZ278" s="8">
        <v>5</v>
      </c>
      <c r="BA278" s="8">
        <v>5</v>
      </c>
      <c r="BB278" s="8">
        <v>5</v>
      </c>
      <c r="BC278" s="8">
        <v>5</v>
      </c>
      <c r="BD278" s="8">
        <v>5</v>
      </c>
      <c r="BE278" s="8">
        <v>5</v>
      </c>
      <c r="BF278" s="8">
        <v>1</v>
      </c>
      <c r="BG278" s="8">
        <v>1</v>
      </c>
      <c r="BH278" s="8">
        <v>2</v>
      </c>
      <c r="BI278" s="8">
        <v>2</v>
      </c>
      <c r="BJ278" s="8">
        <v>2</v>
      </c>
      <c r="BK278" s="8">
        <v>2</v>
      </c>
      <c r="BL278" s="8">
        <v>2</v>
      </c>
      <c r="BM278" s="8">
        <v>2</v>
      </c>
    </row>
    <row r="279" spans="1:65" ht="15" customHeight="1" x14ac:dyDescent="0.2">
      <c r="A279" s="7" t="s">
        <v>285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>
        <v>1</v>
      </c>
      <c r="W279" s="8">
        <v>1</v>
      </c>
      <c r="X279" s="8">
        <v>2</v>
      </c>
      <c r="Y279" s="8">
        <v>2</v>
      </c>
      <c r="Z279" s="8">
        <v>5994</v>
      </c>
      <c r="AA279" s="8">
        <v>7207</v>
      </c>
      <c r="AB279" s="8">
        <v>7840</v>
      </c>
      <c r="AC279" s="8">
        <v>8465</v>
      </c>
      <c r="AD279" s="8">
        <v>9348</v>
      </c>
      <c r="AE279" s="8">
        <v>9811</v>
      </c>
      <c r="AF279" s="8">
        <v>10349</v>
      </c>
      <c r="AG279" s="8">
        <v>10830</v>
      </c>
      <c r="AH279" s="8">
        <v>11157</v>
      </c>
      <c r="AI279" s="8">
        <v>11581</v>
      </c>
      <c r="AJ279" s="8">
        <v>12025</v>
      </c>
      <c r="AK279" s="8">
        <v>12436</v>
      </c>
      <c r="AL279" s="8">
        <v>12828</v>
      </c>
      <c r="AM279" s="8">
        <v>13438</v>
      </c>
      <c r="AN279" s="8">
        <v>13683</v>
      </c>
      <c r="AO279" s="8">
        <v>12836</v>
      </c>
      <c r="AP279" s="8">
        <v>13157</v>
      </c>
      <c r="AQ279" s="8">
        <v>13442</v>
      </c>
      <c r="AR279" s="8">
        <v>13780</v>
      </c>
      <c r="AS279" s="8">
        <v>13964</v>
      </c>
      <c r="AT279" s="8">
        <v>14289</v>
      </c>
      <c r="AU279" s="8">
        <v>14520</v>
      </c>
      <c r="AV279" s="8">
        <v>15077</v>
      </c>
      <c r="AW279" s="8">
        <v>15378</v>
      </c>
      <c r="AX279" s="8">
        <v>15617</v>
      </c>
      <c r="AY279" s="8">
        <v>15924</v>
      </c>
      <c r="AZ279" s="8">
        <v>16215</v>
      </c>
      <c r="BA279" s="8">
        <v>15870</v>
      </c>
      <c r="BB279" s="8">
        <v>16203</v>
      </c>
      <c r="BC279" s="8">
        <v>16569</v>
      </c>
      <c r="BD279" s="8">
        <v>16953</v>
      </c>
      <c r="BE279" s="8">
        <v>17488</v>
      </c>
      <c r="BF279" s="8">
        <v>18040</v>
      </c>
      <c r="BG279" s="8">
        <v>18379</v>
      </c>
      <c r="BH279" s="8">
        <v>18687</v>
      </c>
      <c r="BI279" s="8">
        <v>19109</v>
      </c>
      <c r="BJ279" s="8">
        <v>19486</v>
      </c>
      <c r="BK279" s="8">
        <v>19856</v>
      </c>
      <c r="BL279" s="8">
        <v>20066</v>
      </c>
      <c r="BM279" s="8">
        <v>20123</v>
      </c>
    </row>
    <row r="280" spans="1:65" ht="15" customHeight="1" x14ac:dyDescent="0.2">
      <c r="A280" s="7" t="s">
        <v>286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>
        <v>5</v>
      </c>
      <c r="AN280" s="8">
        <v>5</v>
      </c>
      <c r="AO280" s="8">
        <v>5</v>
      </c>
      <c r="AP280" s="8">
        <v>1</v>
      </c>
      <c r="AQ280" s="8">
        <v>1</v>
      </c>
      <c r="AR280" s="8">
        <v>1</v>
      </c>
      <c r="AS280" s="8">
        <v>1</v>
      </c>
      <c r="AT280" s="8">
        <v>1</v>
      </c>
      <c r="AU280" s="8">
        <v>1</v>
      </c>
      <c r="AV280" s="8">
        <v>1</v>
      </c>
      <c r="AW280" s="8">
        <v>1</v>
      </c>
      <c r="AX280" s="8">
        <v>1</v>
      </c>
      <c r="AY280" s="8">
        <v>1</v>
      </c>
      <c r="AZ280" s="8">
        <v>1</v>
      </c>
      <c r="BA280" s="8">
        <v>1</v>
      </c>
      <c r="BB280" s="8">
        <v>1</v>
      </c>
      <c r="BC280" s="8">
        <v>1</v>
      </c>
      <c r="BD280" s="8">
        <v>1</v>
      </c>
      <c r="BE280" s="8">
        <v>1</v>
      </c>
      <c r="BF280" s="8">
        <v>1</v>
      </c>
      <c r="BG280" s="8">
        <v>1</v>
      </c>
      <c r="BH280" s="8">
        <v>2</v>
      </c>
      <c r="BI280" s="8">
        <v>2</v>
      </c>
      <c r="BJ280" s="8">
        <v>2</v>
      </c>
      <c r="BK280" s="8">
        <v>2</v>
      </c>
      <c r="BL280" s="8">
        <v>2</v>
      </c>
      <c r="BM280" s="8">
        <v>2</v>
      </c>
    </row>
    <row r="281" spans="1:65" ht="15" customHeight="1" x14ac:dyDescent="0.2">
      <c r="A281" s="7" t="s">
        <v>287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>
        <v>1</v>
      </c>
      <c r="AP281" s="8">
        <v>1</v>
      </c>
      <c r="AQ281" s="8">
        <v>1</v>
      </c>
      <c r="AR281" s="8">
        <v>1</v>
      </c>
      <c r="AS281" s="8">
        <v>1</v>
      </c>
      <c r="AT281" s="8">
        <v>1</v>
      </c>
      <c r="AU281" s="8">
        <v>1</v>
      </c>
      <c r="AV281" s="8">
        <v>1</v>
      </c>
      <c r="AW281" s="8">
        <v>1</v>
      </c>
      <c r="AX281" s="8">
        <v>1</v>
      </c>
      <c r="AY281" s="8">
        <v>1</v>
      </c>
      <c r="AZ281" s="8">
        <v>1</v>
      </c>
      <c r="BA281" s="8">
        <v>1</v>
      </c>
      <c r="BB281" s="8">
        <v>1</v>
      </c>
      <c r="BC281" s="8">
        <v>1</v>
      </c>
      <c r="BD281" s="8">
        <v>1</v>
      </c>
      <c r="BE281" s="8">
        <v>1</v>
      </c>
      <c r="BF281" s="8">
        <v>1</v>
      </c>
      <c r="BG281" s="8">
        <v>1</v>
      </c>
      <c r="BH281" s="8">
        <v>2</v>
      </c>
      <c r="BI281" s="8">
        <v>2</v>
      </c>
      <c r="BJ281" s="8">
        <v>2</v>
      </c>
      <c r="BK281" s="8">
        <v>2</v>
      </c>
      <c r="BL281" s="8">
        <v>2</v>
      </c>
      <c r="BM281" s="8">
        <v>2</v>
      </c>
    </row>
    <row r="282" spans="1:65" ht="15" customHeight="1" x14ac:dyDescent="0.2">
      <c r="A282" s="7" t="s">
        <v>288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>
        <v>1</v>
      </c>
      <c r="AI282" s="8">
        <v>1</v>
      </c>
      <c r="AJ282" s="8">
        <v>1</v>
      </c>
      <c r="AK282" s="8">
        <v>1</v>
      </c>
      <c r="AL282" s="8">
        <v>1</v>
      </c>
      <c r="AM282" s="8">
        <v>14</v>
      </c>
      <c r="AN282" s="8">
        <v>17</v>
      </c>
      <c r="AO282" s="8">
        <v>18</v>
      </c>
      <c r="AP282" s="8">
        <v>18</v>
      </c>
      <c r="AQ282" s="8">
        <v>21</v>
      </c>
      <c r="AR282" s="8">
        <v>21</v>
      </c>
      <c r="AS282" s="8">
        <v>21</v>
      </c>
      <c r="AT282" s="8">
        <v>21</v>
      </c>
      <c r="AU282" s="8">
        <v>21</v>
      </c>
      <c r="AV282" s="8">
        <v>21</v>
      </c>
      <c r="AW282" s="8">
        <v>21</v>
      </c>
      <c r="AX282" s="8">
        <v>22</v>
      </c>
      <c r="AY282" s="8">
        <v>22</v>
      </c>
      <c r="AZ282" s="8">
        <v>22</v>
      </c>
      <c r="BA282" s="8">
        <v>22</v>
      </c>
      <c r="BB282" s="8">
        <v>22</v>
      </c>
      <c r="BC282" s="8">
        <v>22</v>
      </c>
      <c r="BD282" s="8">
        <v>22</v>
      </c>
      <c r="BE282" s="8">
        <v>22</v>
      </c>
      <c r="BF282" s="8">
        <v>22</v>
      </c>
      <c r="BG282" s="8">
        <v>22</v>
      </c>
      <c r="BH282" s="8">
        <v>23</v>
      </c>
      <c r="BI282" s="8">
        <v>23</v>
      </c>
      <c r="BJ282" s="8">
        <v>23</v>
      </c>
      <c r="BK282" s="8">
        <v>23</v>
      </c>
      <c r="BL282" s="8">
        <v>23</v>
      </c>
      <c r="BM282" s="8">
        <v>23</v>
      </c>
    </row>
    <row r="283" spans="1:65" ht="15" customHeight="1" x14ac:dyDescent="0.2">
      <c r="A283" s="7" t="s">
        <v>289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>
        <v>1</v>
      </c>
      <c r="AW283" s="8">
        <v>1</v>
      </c>
      <c r="AX283" s="8">
        <v>1</v>
      </c>
      <c r="AY283" s="8">
        <v>1</v>
      </c>
      <c r="AZ283" s="8">
        <v>1</v>
      </c>
      <c r="BA283" s="8">
        <v>1</v>
      </c>
      <c r="BB283" s="8">
        <v>1</v>
      </c>
      <c r="BC283" s="8">
        <v>1</v>
      </c>
      <c r="BD283" s="8">
        <v>1</v>
      </c>
      <c r="BE283" s="8">
        <v>1</v>
      </c>
      <c r="BF283" s="8">
        <v>1</v>
      </c>
      <c r="BG283" s="8">
        <v>1</v>
      </c>
      <c r="BH283" s="8">
        <v>2</v>
      </c>
      <c r="BI283" s="8">
        <v>2</v>
      </c>
      <c r="BJ283" s="8">
        <v>2</v>
      </c>
      <c r="BK283" s="8">
        <v>2</v>
      </c>
      <c r="BL283" s="8">
        <v>2</v>
      </c>
      <c r="BM283" s="8">
        <v>2</v>
      </c>
    </row>
    <row r="284" spans="1:65" ht="15" customHeight="1" x14ac:dyDescent="0.2">
      <c r="A284" s="7" t="s">
        <v>290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>
        <v>1</v>
      </c>
      <c r="AW284" s="8">
        <v>1</v>
      </c>
      <c r="AX284" s="8">
        <v>1</v>
      </c>
      <c r="AY284" s="8">
        <v>1</v>
      </c>
      <c r="AZ284" s="8">
        <v>1</v>
      </c>
      <c r="BA284" s="8">
        <v>1</v>
      </c>
      <c r="BB284" s="8">
        <v>1</v>
      </c>
      <c r="BC284" s="8">
        <v>1</v>
      </c>
      <c r="BD284" s="8">
        <v>1</v>
      </c>
      <c r="BE284" s="8">
        <v>1</v>
      </c>
      <c r="BF284" s="8">
        <v>1</v>
      </c>
      <c r="BG284" s="8">
        <v>1</v>
      </c>
      <c r="BH284" s="8">
        <v>2</v>
      </c>
      <c r="BI284" s="8">
        <v>2</v>
      </c>
      <c r="BJ284" s="8">
        <v>2</v>
      </c>
      <c r="BK284" s="8">
        <v>5</v>
      </c>
      <c r="BL284" s="8">
        <v>5</v>
      </c>
      <c r="BM284" s="8">
        <v>5</v>
      </c>
    </row>
    <row r="285" spans="1:65" ht="15" customHeight="1" x14ac:dyDescent="0.2">
      <c r="A285" s="7" t="s">
        <v>291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>
        <v>1</v>
      </c>
      <c r="V285" s="8">
        <v>1</v>
      </c>
      <c r="W285" s="8">
        <v>1</v>
      </c>
      <c r="X285" s="8">
        <v>3</v>
      </c>
      <c r="Y285" s="8">
        <v>4</v>
      </c>
      <c r="Z285" s="8">
        <v>6</v>
      </c>
      <c r="AA285" s="8">
        <v>10</v>
      </c>
      <c r="AB285" s="8">
        <v>18</v>
      </c>
      <c r="AC285" s="8">
        <v>40</v>
      </c>
      <c r="AD285" s="8">
        <v>83</v>
      </c>
      <c r="AE285" s="8">
        <v>86</v>
      </c>
      <c r="AF285" s="8">
        <v>88</v>
      </c>
      <c r="AG285" s="8">
        <v>90</v>
      </c>
      <c r="AH285" s="8">
        <v>91</v>
      </c>
      <c r="AI285" s="8">
        <v>94</v>
      </c>
      <c r="AJ285" s="8">
        <v>108</v>
      </c>
      <c r="AK285" s="8">
        <v>108</v>
      </c>
      <c r="AL285" s="8">
        <v>116</v>
      </c>
      <c r="AM285" s="8">
        <v>117</v>
      </c>
      <c r="AN285" s="8">
        <v>120</v>
      </c>
      <c r="AO285" s="8">
        <v>124</v>
      </c>
      <c r="AP285" s="8">
        <v>124</v>
      </c>
      <c r="AQ285" s="8">
        <v>124</v>
      </c>
      <c r="AR285" s="8">
        <v>130</v>
      </c>
      <c r="AS285" s="8">
        <v>132</v>
      </c>
      <c r="AT285" s="8">
        <v>132</v>
      </c>
      <c r="AU285" s="8">
        <v>132</v>
      </c>
      <c r="AV285" s="8">
        <v>137</v>
      </c>
      <c r="AW285" s="8">
        <v>142</v>
      </c>
      <c r="AX285" s="8">
        <v>142</v>
      </c>
      <c r="AY285" s="8">
        <v>142</v>
      </c>
      <c r="AZ285" s="8">
        <v>143</v>
      </c>
      <c r="BA285" s="8">
        <v>145</v>
      </c>
      <c r="BB285" s="8">
        <v>146</v>
      </c>
      <c r="BC285" s="8">
        <v>146</v>
      </c>
      <c r="BD285" s="8">
        <v>146</v>
      </c>
      <c r="BE285" s="8">
        <v>146</v>
      </c>
      <c r="BF285" s="8">
        <v>146</v>
      </c>
      <c r="BG285" s="8">
        <v>146</v>
      </c>
      <c r="BH285" s="8">
        <v>147</v>
      </c>
      <c r="BI285" s="8">
        <v>148</v>
      </c>
      <c r="BJ285" s="8">
        <v>148</v>
      </c>
      <c r="BK285" s="8">
        <v>148</v>
      </c>
      <c r="BL285" s="8">
        <v>150</v>
      </c>
      <c r="BM285" s="8">
        <v>149</v>
      </c>
    </row>
    <row r="286" spans="1:65" ht="15" customHeight="1" x14ac:dyDescent="0.2">
      <c r="A286" s="7" t="s">
        <v>292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>
        <v>43</v>
      </c>
      <c r="Y286" s="8">
        <v>42</v>
      </c>
      <c r="Z286" s="8">
        <v>88</v>
      </c>
      <c r="AA286" s="8">
        <v>6981</v>
      </c>
      <c r="AB286" s="8">
        <v>8300</v>
      </c>
      <c r="AC286" s="8">
        <v>9639</v>
      </c>
      <c r="AD286" s="8">
        <v>10919</v>
      </c>
      <c r="AE286" s="8">
        <v>11717</v>
      </c>
      <c r="AF286" s="8">
        <v>12921</v>
      </c>
      <c r="AG286" s="8">
        <v>13886</v>
      </c>
      <c r="AH286" s="8">
        <v>14664</v>
      </c>
      <c r="AI286" s="8">
        <v>15433</v>
      </c>
      <c r="AJ286" s="8">
        <v>16095</v>
      </c>
      <c r="AK286" s="8">
        <v>17474</v>
      </c>
      <c r="AL286" s="8">
        <v>18109</v>
      </c>
      <c r="AM286" s="8">
        <v>18653</v>
      </c>
      <c r="AN286" s="8">
        <v>19299</v>
      </c>
      <c r="AO286" s="8">
        <v>17784</v>
      </c>
      <c r="AP286" s="8">
        <v>18115</v>
      </c>
      <c r="AQ286" s="8">
        <v>18994</v>
      </c>
      <c r="AR286" s="8">
        <v>19344</v>
      </c>
      <c r="AS286" s="8">
        <v>19443</v>
      </c>
      <c r="AT286" s="8">
        <v>22793</v>
      </c>
      <c r="AU286" s="8">
        <v>30978</v>
      </c>
      <c r="AV286" s="8">
        <v>31015</v>
      </c>
      <c r="AW286" s="8">
        <v>31175</v>
      </c>
      <c r="AX286" s="8">
        <v>31249</v>
      </c>
      <c r="AY286" s="8">
        <v>32117</v>
      </c>
      <c r="AZ286" s="8">
        <v>32945</v>
      </c>
      <c r="BA286" s="8">
        <v>32897</v>
      </c>
      <c r="BB286" s="8">
        <v>42141</v>
      </c>
      <c r="BC286" s="8">
        <v>42740</v>
      </c>
      <c r="BD286" s="8">
        <v>43424</v>
      </c>
      <c r="BE286" s="8">
        <v>44228</v>
      </c>
      <c r="BF286" s="8">
        <v>44837</v>
      </c>
      <c r="BG286" s="8">
        <v>45472</v>
      </c>
      <c r="BH286" s="8">
        <v>45936</v>
      </c>
      <c r="BI286" s="8">
        <v>46526</v>
      </c>
      <c r="BJ286" s="8">
        <v>46912</v>
      </c>
      <c r="BK286" s="8">
        <v>47231</v>
      </c>
      <c r="BL286" s="8">
        <v>47608</v>
      </c>
      <c r="BM286" s="8">
        <v>47148</v>
      </c>
    </row>
    <row r="287" spans="1:65" ht="15" customHeight="1" x14ac:dyDescent="0.2">
      <c r="A287" s="7" t="s">
        <v>293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>
        <v>1</v>
      </c>
      <c r="AO287" s="8">
        <v>1</v>
      </c>
      <c r="AP287" s="8">
        <v>1</v>
      </c>
      <c r="AQ287" s="8">
        <v>1</v>
      </c>
      <c r="AR287" s="8">
        <v>1</v>
      </c>
      <c r="AS287" s="8">
        <v>1</v>
      </c>
      <c r="AT287" s="8">
        <v>0</v>
      </c>
      <c r="AU287" s="8">
        <v>1</v>
      </c>
      <c r="AV287" s="8">
        <v>1</v>
      </c>
      <c r="AW287" s="8">
        <v>1</v>
      </c>
      <c r="AX287" s="8">
        <v>1</v>
      </c>
      <c r="AY287" s="8">
        <v>1</v>
      </c>
      <c r="AZ287" s="8">
        <v>1</v>
      </c>
      <c r="BA287" s="8">
        <v>1</v>
      </c>
      <c r="BB287" s="8">
        <v>1</v>
      </c>
      <c r="BC287" s="8">
        <v>1</v>
      </c>
      <c r="BD287" s="8">
        <v>1</v>
      </c>
      <c r="BE287" s="8">
        <v>1</v>
      </c>
      <c r="BF287" s="8">
        <v>1</v>
      </c>
      <c r="BG287" s="8">
        <v>1</v>
      </c>
      <c r="BH287" s="8">
        <v>1</v>
      </c>
      <c r="BI287" s="8">
        <v>1</v>
      </c>
      <c r="BJ287" s="8">
        <v>2</v>
      </c>
      <c r="BK287" s="8">
        <v>2</v>
      </c>
      <c r="BL287" s="8">
        <v>2</v>
      </c>
      <c r="BM287" s="8">
        <v>2</v>
      </c>
    </row>
    <row r="288" spans="1:65" ht="15" customHeight="1" x14ac:dyDescent="0.2">
      <c r="A288" s="7" t="s">
        <v>294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>
        <v>1</v>
      </c>
      <c r="W288" s="8">
        <v>1</v>
      </c>
      <c r="X288" s="8">
        <v>2</v>
      </c>
      <c r="Y288" s="8">
        <v>106</v>
      </c>
      <c r="Z288" s="8">
        <v>643</v>
      </c>
      <c r="AA288" s="8">
        <v>741</v>
      </c>
      <c r="AB288" s="8">
        <v>817</v>
      </c>
      <c r="AC288" s="8">
        <v>870</v>
      </c>
      <c r="AD288" s="8">
        <v>1040</v>
      </c>
      <c r="AE288" s="8">
        <v>1082</v>
      </c>
      <c r="AF288" s="8">
        <v>1111</v>
      </c>
      <c r="AG288" s="8">
        <v>1159</v>
      </c>
      <c r="AH288" s="8">
        <v>1208</v>
      </c>
      <c r="AI288" s="8">
        <v>1261</v>
      </c>
      <c r="AJ288" s="8">
        <v>1320</v>
      </c>
      <c r="AK288" s="8">
        <v>1395</v>
      </c>
      <c r="AL288" s="8">
        <v>1454</v>
      </c>
      <c r="AM288" s="8">
        <v>1490</v>
      </c>
      <c r="AN288" s="8">
        <v>1452</v>
      </c>
      <c r="AO288" s="8">
        <v>1437</v>
      </c>
      <c r="AP288" s="8">
        <v>1456</v>
      </c>
      <c r="AQ288" s="8">
        <v>1478</v>
      </c>
      <c r="AR288" s="8">
        <v>1407</v>
      </c>
      <c r="AS288" s="8">
        <v>1461</v>
      </c>
      <c r="AT288" s="8">
        <v>1496</v>
      </c>
      <c r="AU288" s="8">
        <v>1531</v>
      </c>
      <c r="AV288" s="8">
        <v>1574</v>
      </c>
      <c r="AW288" s="8">
        <v>1583</v>
      </c>
      <c r="AX288" s="8">
        <v>1605</v>
      </c>
      <c r="AY288" s="8">
        <v>1620</v>
      </c>
      <c r="AZ288" s="8">
        <v>1544</v>
      </c>
      <c r="BA288" s="8">
        <v>1566</v>
      </c>
      <c r="BB288" s="8">
        <v>1593</v>
      </c>
      <c r="BC288" s="8">
        <v>1660</v>
      </c>
      <c r="BD288" s="8">
        <v>1708</v>
      </c>
      <c r="BE288" s="8">
        <v>1788</v>
      </c>
      <c r="BF288" s="8">
        <v>1829</v>
      </c>
      <c r="BG288" s="8">
        <v>1847</v>
      </c>
      <c r="BH288" s="8">
        <v>1915</v>
      </c>
      <c r="BI288" s="8">
        <v>1946</v>
      </c>
      <c r="BJ288" s="8">
        <v>2031</v>
      </c>
      <c r="BK288" s="8">
        <v>2083</v>
      </c>
      <c r="BL288" s="8">
        <v>2110</v>
      </c>
      <c r="BM288" s="8">
        <v>2285</v>
      </c>
    </row>
    <row r="289" spans="1:65" ht="15" customHeight="1" x14ac:dyDescent="0.2">
      <c r="A289" s="7" t="s">
        <v>295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>
        <v>1</v>
      </c>
      <c r="T289" s="8">
        <v>1</v>
      </c>
      <c r="U289" s="8">
        <v>2</v>
      </c>
      <c r="V289" s="8">
        <v>3</v>
      </c>
      <c r="W289" s="8">
        <v>1206</v>
      </c>
      <c r="X289" s="8">
        <v>1587</v>
      </c>
      <c r="Y289" s="8">
        <v>1742</v>
      </c>
      <c r="Z289" s="8">
        <v>1866</v>
      </c>
      <c r="AA289" s="8">
        <v>2025</v>
      </c>
      <c r="AB289" s="8">
        <v>2119</v>
      </c>
      <c r="AC289" s="8">
        <v>2235</v>
      </c>
      <c r="AD289" s="8">
        <v>2326</v>
      </c>
      <c r="AE289" s="8">
        <v>2460</v>
      </c>
      <c r="AF289" s="8">
        <v>2540</v>
      </c>
      <c r="AG289" s="8">
        <v>2639</v>
      </c>
      <c r="AH289" s="8">
        <v>2726</v>
      </c>
      <c r="AI289" s="8">
        <v>2818</v>
      </c>
      <c r="AJ289" s="8">
        <v>2881</v>
      </c>
      <c r="AK289" s="8">
        <v>2943</v>
      </c>
      <c r="AL289" s="8">
        <v>2527</v>
      </c>
      <c r="AM289" s="8">
        <v>2427</v>
      </c>
      <c r="AN289" s="8">
        <v>2458</v>
      </c>
      <c r="AO289" s="8">
        <v>2467</v>
      </c>
      <c r="AP289" s="8">
        <v>2479</v>
      </c>
      <c r="AQ289" s="8">
        <v>2523</v>
      </c>
      <c r="AR289" s="8">
        <v>2558</v>
      </c>
      <c r="AS289" s="8">
        <v>2614</v>
      </c>
      <c r="AT289" s="8">
        <v>2652</v>
      </c>
      <c r="AU289" s="8">
        <v>2689</v>
      </c>
      <c r="AV289" s="8">
        <v>2704</v>
      </c>
      <c r="AW289" s="8">
        <v>2692</v>
      </c>
      <c r="AX289" s="8">
        <v>2590</v>
      </c>
      <c r="AY289" s="8">
        <v>2594</v>
      </c>
      <c r="AZ289" s="8">
        <v>2608</v>
      </c>
      <c r="BA289" s="8">
        <v>2578</v>
      </c>
      <c r="BB289" s="8">
        <v>2558</v>
      </c>
      <c r="BC289" s="8">
        <v>2569</v>
      </c>
      <c r="BD289" s="8">
        <v>2579</v>
      </c>
      <c r="BE289" s="8">
        <v>2580</v>
      </c>
      <c r="BF289" s="8">
        <v>2594</v>
      </c>
      <c r="BG289" s="8">
        <v>2592</v>
      </c>
      <c r="BH289" s="8">
        <v>2594</v>
      </c>
      <c r="BI289" s="8">
        <v>2562</v>
      </c>
      <c r="BJ289" s="8">
        <v>2466</v>
      </c>
      <c r="BK289" s="8">
        <v>2454</v>
      </c>
      <c r="BL289" s="8">
        <v>2460</v>
      </c>
      <c r="BM289" s="8">
        <v>2426</v>
      </c>
    </row>
    <row r="290" spans="1:65" ht="15" customHeight="1" x14ac:dyDescent="0.2">
      <c r="A290" s="7" t="s">
        <v>296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>
        <v>96</v>
      </c>
      <c r="Z290" s="8">
        <v>96</v>
      </c>
      <c r="AA290" s="8">
        <v>96</v>
      </c>
      <c r="AB290" s="8">
        <v>6788</v>
      </c>
      <c r="AC290" s="8">
        <v>10537</v>
      </c>
      <c r="AD290" s="8">
        <v>15216</v>
      </c>
      <c r="AE290" s="8">
        <v>18194</v>
      </c>
      <c r="AF290" s="8">
        <v>27509</v>
      </c>
      <c r="AG290" s="8">
        <v>56754</v>
      </c>
      <c r="AH290" s="8">
        <v>67380</v>
      </c>
      <c r="AI290" s="8">
        <v>77960</v>
      </c>
      <c r="AJ290" s="8">
        <v>137963</v>
      </c>
      <c r="AK290" s="8">
        <v>149939</v>
      </c>
      <c r="AL290" s="8">
        <v>159349</v>
      </c>
      <c r="AM290" s="8">
        <v>167335</v>
      </c>
      <c r="AN290" s="8">
        <v>172973</v>
      </c>
      <c r="AO290" s="8">
        <v>178372</v>
      </c>
      <c r="AP290" s="8">
        <v>195846</v>
      </c>
      <c r="AQ290" s="8">
        <v>209631</v>
      </c>
      <c r="AR290" s="8">
        <v>226745</v>
      </c>
      <c r="AS290" s="8">
        <v>236188</v>
      </c>
      <c r="AT290" s="8">
        <v>242119</v>
      </c>
      <c r="AU290" s="8">
        <v>250455</v>
      </c>
      <c r="AV290" s="8">
        <v>250767</v>
      </c>
      <c r="AW290" s="8">
        <v>251358</v>
      </c>
      <c r="AX290" s="8">
        <v>251692</v>
      </c>
      <c r="AY290" s="8">
        <v>251214</v>
      </c>
      <c r="AZ290" s="8">
        <v>230595</v>
      </c>
      <c r="BA290" s="8">
        <v>222147</v>
      </c>
      <c r="BB290" s="8">
        <v>214923</v>
      </c>
      <c r="BC290" s="8">
        <v>194191</v>
      </c>
      <c r="BD290" s="8">
        <v>157441</v>
      </c>
      <c r="BE290" s="8">
        <v>153146</v>
      </c>
      <c r="BF290" s="8">
        <v>149179</v>
      </c>
      <c r="BG290" s="8">
        <v>149380</v>
      </c>
      <c r="BH290" s="8">
        <v>152526</v>
      </c>
      <c r="BI290" s="8">
        <v>141349</v>
      </c>
      <c r="BJ290" s="8">
        <v>131857</v>
      </c>
      <c r="BK290" s="8">
        <v>113507</v>
      </c>
      <c r="BL290" s="8">
        <v>110937</v>
      </c>
      <c r="BM290" s="8">
        <v>105175</v>
      </c>
    </row>
    <row r="291" spans="1:65" ht="15" customHeight="1" x14ac:dyDescent="0.2">
      <c r="A291" s="7" t="s">
        <v>297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>
        <v>1</v>
      </c>
      <c r="V291" s="8">
        <v>1</v>
      </c>
      <c r="W291" s="8">
        <v>2</v>
      </c>
      <c r="X291" s="8">
        <v>3</v>
      </c>
      <c r="Y291" s="8">
        <v>2327</v>
      </c>
      <c r="Z291" s="8">
        <v>2733</v>
      </c>
      <c r="AA291" s="8">
        <v>3118</v>
      </c>
      <c r="AB291" s="8">
        <v>3351</v>
      </c>
      <c r="AC291" s="8">
        <v>3544</v>
      </c>
      <c r="AD291" s="8">
        <v>3736</v>
      </c>
      <c r="AE291" s="8">
        <v>3930</v>
      </c>
      <c r="AF291" s="8">
        <v>4157</v>
      </c>
      <c r="AG291" s="8">
        <v>4402</v>
      </c>
      <c r="AH291" s="8">
        <v>4563</v>
      </c>
      <c r="AI291" s="8">
        <v>4728</v>
      </c>
      <c r="AJ291" s="8">
        <v>4875</v>
      </c>
      <c r="AK291" s="8">
        <v>5076</v>
      </c>
      <c r="AL291" s="8">
        <v>5258</v>
      </c>
      <c r="AM291" s="8">
        <v>4885</v>
      </c>
      <c r="AN291" s="8">
        <v>4704</v>
      </c>
      <c r="AO291" s="8">
        <v>4749</v>
      </c>
      <c r="AP291" s="8">
        <v>4954</v>
      </c>
      <c r="AQ291" s="8">
        <v>5069</v>
      </c>
      <c r="AR291" s="8">
        <v>5343</v>
      </c>
      <c r="AS291" s="8">
        <v>5484</v>
      </c>
      <c r="AT291" s="8">
        <v>5586</v>
      </c>
      <c r="AU291" s="8">
        <v>5711</v>
      </c>
      <c r="AV291" s="8">
        <v>5818</v>
      </c>
      <c r="AW291" s="8">
        <v>5913</v>
      </c>
      <c r="AX291" s="8">
        <v>6034</v>
      </c>
      <c r="AY291" s="8">
        <v>6007</v>
      </c>
      <c r="AZ291" s="8">
        <v>6003</v>
      </c>
      <c r="BA291" s="8">
        <v>6024</v>
      </c>
      <c r="BB291" s="8">
        <v>6103</v>
      </c>
      <c r="BC291" s="8">
        <v>6154</v>
      </c>
      <c r="BD291" s="8">
        <v>6278</v>
      </c>
      <c r="BE291" s="8">
        <v>6347</v>
      </c>
      <c r="BF291" s="8">
        <v>6415</v>
      </c>
      <c r="BG291" s="8">
        <v>6532</v>
      </c>
      <c r="BH291" s="8">
        <v>6645</v>
      </c>
      <c r="BI291" s="8">
        <v>6783</v>
      </c>
      <c r="BJ291" s="8">
        <v>6857</v>
      </c>
      <c r="BK291" s="8">
        <v>6838</v>
      </c>
      <c r="BL291" s="8">
        <v>6951</v>
      </c>
      <c r="BM291" s="8">
        <v>7011</v>
      </c>
    </row>
    <row r="292" spans="1:65" ht="15" customHeight="1" x14ac:dyDescent="0.2">
      <c r="A292" s="7" t="s">
        <v>298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>
        <v>10</v>
      </c>
      <c r="AP292" s="8">
        <v>4</v>
      </c>
      <c r="AQ292" s="8">
        <v>4</v>
      </c>
      <c r="AR292" s="8">
        <v>4</v>
      </c>
      <c r="AS292" s="8">
        <v>4</v>
      </c>
      <c r="AT292" s="8">
        <v>4</v>
      </c>
      <c r="AU292" s="8">
        <v>4</v>
      </c>
      <c r="AV292" s="8">
        <v>4</v>
      </c>
      <c r="AW292" s="8">
        <v>4</v>
      </c>
      <c r="AX292" s="8">
        <v>4</v>
      </c>
      <c r="AY292" s="8">
        <v>4</v>
      </c>
      <c r="AZ292" s="8">
        <v>4</v>
      </c>
      <c r="BA292" s="8">
        <v>4</v>
      </c>
      <c r="BB292" s="8">
        <v>4</v>
      </c>
      <c r="BC292" s="8">
        <v>4</v>
      </c>
      <c r="BD292" s="8">
        <v>4</v>
      </c>
      <c r="BE292" s="8">
        <v>4</v>
      </c>
      <c r="BF292" s="8">
        <v>1</v>
      </c>
      <c r="BG292" s="8">
        <v>1</v>
      </c>
      <c r="BH292" s="8">
        <v>1</v>
      </c>
      <c r="BI292" s="8">
        <v>2</v>
      </c>
      <c r="BJ292" s="8">
        <v>2</v>
      </c>
      <c r="BK292" s="8">
        <v>2</v>
      </c>
      <c r="BL292" s="8">
        <v>2</v>
      </c>
      <c r="BM292" s="8">
        <v>2</v>
      </c>
    </row>
    <row r="293" spans="1:65" ht="15" customHeight="1" x14ac:dyDescent="0.2">
      <c r="A293" s="7" t="s">
        <v>299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>
        <v>1</v>
      </c>
      <c r="Q293" s="8">
        <v>1</v>
      </c>
      <c r="R293" s="8">
        <v>688</v>
      </c>
      <c r="S293" s="8">
        <v>8329</v>
      </c>
      <c r="T293" s="8">
        <v>9872</v>
      </c>
      <c r="U293" s="8">
        <v>10801</v>
      </c>
      <c r="V293" s="8">
        <v>11663</v>
      </c>
      <c r="W293" s="8">
        <v>12088</v>
      </c>
      <c r="X293" s="8">
        <v>12624</v>
      </c>
      <c r="Y293" s="8">
        <v>13190</v>
      </c>
      <c r="Z293" s="8">
        <v>13575</v>
      </c>
      <c r="AA293" s="8">
        <v>14007</v>
      </c>
      <c r="AB293" s="8">
        <v>14379</v>
      </c>
      <c r="AC293" s="8">
        <v>14669</v>
      </c>
      <c r="AD293" s="8">
        <v>15096</v>
      </c>
      <c r="AE293" s="8">
        <v>15406</v>
      </c>
      <c r="AF293" s="8">
        <v>15604</v>
      </c>
      <c r="AG293" s="8">
        <v>14316</v>
      </c>
      <c r="AH293" s="8">
        <v>13437</v>
      </c>
      <c r="AI293" s="8">
        <v>13350</v>
      </c>
      <c r="AJ293" s="8">
        <v>13294</v>
      </c>
      <c r="AK293" s="8">
        <v>13399</v>
      </c>
      <c r="AL293" s="8">
        <v>13580</v>
      </c>
      <c r="AM293" s="8">
        <v>13712</v>
      </c>
      <c r="AN293" s="8">
        <v>13846</v>
      </c>
      <c r="AO293" s="8">
        <v>13998</v>
      </c>
      <c r="AP293" s="8">
        <v>14159</v>
      </c>
      <c r="AQ293" s="8">
        <v>14368</v>
      </c>
      <c r="AR293" s="8">
        <v>14472</v>
      </c>
      <c r="AS293" s="8">
        <v>13868</v>
      </c>
      <c r="AT293" s="8">
        <v>13629</v>
      </c>
      <c r="AU293" s="8">
        <v>13775</v>
      </c>
      <c r="AV293" s="8">
        <v>13781</v>
      </c>
      <c r="AW293" s="8">
        <v>13881</v>
      </c>
      <c r="AX293" s="8">
        <v>13836</v>
      </c>
      <c r="AY293" s="8">
        <v>13815</v>
      </c>
      <c r="AZ293" s="8">
        <v>13726</v>
      </c>
      <c r="BA293" s="8">
        <v>13628</v>
      </c>
      <c r="BB293" s="8">
        <v>13615</v>
      </c>
      <c r="BC293" s="8">
        <v>13632</v>
      </c>
      <c r="BD293" s="8">
        <v>13582</v>
      </c>
      <c r="BE293" s="8">
        <v>13236</v>
      </c>
      <c r="BF293" s="8">
        <v>13188</v>
      </c>
      <c r="BG293" s="8">
        <v>13212</v>
      </c>
      <c r="BH293" s="8">
        <v>13262</v>
      </c>
      <c r="BI293" s="8">
        <v>13171</v>
      </c>
      <c r="BJ293" s="8">
        <v>12985</v>
      </c>
      <c r="BK293" s="8">
        <v>12954</v>
      </c>
      <c r="BL293" s="8">
        <v>12984</v>
      </c>
      <c r="BM293" s="8">
        <v>13043</v>
      </c>
    </row>
    <row r="294" spans="1:65" ht="15" customHeight="1" x14ac:dyDescent="0.2">
      <c r="A294" s="7" t="s">
        <v>300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>
        <v>13</v>
      </c>
      <c r="AJ294" s="8">
        <v>4</v>
      </c>
      <c r="AK294" s="8">
        <v>4</v>
      </c>
      <c r="AL294" s="8">
        <v>17</v>
      </c>
      <c r="AM294" s="8">
        <v>32</v>
      </c>
      <c r="AN294" s="8">
        <v>38</v>
      </c>
      <c r="AO294" s="8">
        <v>41</v>
      </c>
      <c r="AP294" s="8">
        <v>537</v>
      </c>
      <c r="AQ294" s="8">
        <v>32157</v>
      </c>
      <c r="AR294" s="8">
        <v>42478</v>
      </c>
      <c r="AS294" s="8">
        <v>49392</v>
      </c>
      <c r="AT294" s="8">
        <v>54554</v>
      </c>
      <c r="AU294" s="8">
        <v>59611</v>
      </c>
      <c r="AV294" s="8">
        <v>64413</v>
      </c>
      <c r="AW294" s="8">
        <v>68397</v>
      </c>
      <c r="AX294" s="8">
        <v>71907</v>
      </c>
      <c r="AY294" s="8">
        <v>77351</v>
      </c>
      <c r="AZ294" s="8">
        <v>83397</v>
      </c>
      <c r="BA294" s="8">
        <v>89119</v>
      </c>
      <c r="BB294" s="8">
        <v>94702</v>
      </c>
      <c r="BC294" s="8">
        <v>99947</v>
      </c>
      <c r="BD294" s="8">
        <v>105343</v>
      </c>
      <c r="BE294" s="8">
        <v>110297</v>
      </c>
      <c r="BF294" s="8">
        <v>105296</v>
      </c>
      <c r="BG294" s="8">
        <v>110003</v>
      </c>
      <c r="BH294" s="8">
        <v>113468</v>
      </c>
      <c r="BI294" s="8">
        <v>117137</v>
      </c>
      <c r="BJ294" s="8">
        <v>119201</v>
      </c>
      <c r="BK294" s="8">
        <v>123090</v>
      </c>
      <c r="BL294" s="8">
        <v>126958</v>
      </c>
      <c r="BM294" s="8">
        <v>128714</v>
      </c>
    </row>
    <row r="295" spans="1:65" ht="15" customHeight="1" x14ac:dyDescent="0.2">
      <c r="A295" s="7" t="s">
        <v>301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>
        <v>1</v>
      </c>
      <c r="S295" s="8">
        <v>1</v>
      </c>
      <c r="T295" s="8">
        <v>509</v>
      </c>
      <c r="U295" s="8">
        <v>526</v>
      </c>
      <c r="V295" s="8">
        <v>63627</v>
      </c>
      <c r="W295" s="8">
        <v>78760</v>
      </c>
      <c r="X295" s="8">
        <v>92430</v>
      </c>
      <c r="Y295" s="8">
        <v>102054</v>
      </c>
      <c r="Z295" s="8">
        <v>113732</v>
      </c>
      <c r="AA295" s="8">
        <v>130110</v>
      </c>
      <c r="AB295" s="8">
        <v>145434</v>
      </c>
      <c r="AC295" s="8">
        <v>162212</v>
      </c>
      <c r="AD295" s="8">
        <v>175869</v>
      </c>
      <c r="AE295" s="8">
        <v>187671</v>
      </c>
      <c r="AF295" s="8">
        <v>202519</v>
      </c>
      <c r="AG295" s="8">
        <v>215941</v>
      </c>
      <c r="AH295" s="8">
        <v>242610</v>
      </c>
      <c r="AI295" s="8">
        <v>283125</v>
      </c>
      <c r="AJ295" s="8">
        <v>283050</v>
      </c>
      <c r="AK295" s="8">
        <v>286441</v>
      </c>
      <c r="AL295" s="8">
        <v>292932</v>
      </c>
      <c r="AM295" s="8">
        <v>308392</v>
      </c>
      <c r="AN295" s="8">
        <v>441224</v>
      </c>
      <c r="AO295" s="8">
        <v>559209</v>
      </c>
      <c r="AP295" s="8">
        <v>592008</v>
      </c>
      <c r="AQ295" s="8">
        <v>724754</v>
      </c>
      <c r="AR295" s="8">
        <v>752851</v>
      </c>
      <c r="AS295" s="8">
        <v>770175</v>
      </c>
      <c r="AT295" s="8">
        <v>790903</v>
      </c>
      <c r="AU295" s="8">
        <v>816737</v>
      </c>
      <c r="AV295" s="8">
        <v>811158</v>
      </c>
      <c r="AW295" s="8">
        <v>804961</v>
      </c>
      <c r="AX295" s="8">
        <v>821512</v>
      </c>
      <c r="AY295" s="8">
        <v>843308</v>
      </c>
      <c r="AZ295" s="8">
        <v>876430</v>
      </c>
      <c r="BA295" s="8">
        <v>914642</v>
      </c>
      <c r="BB295" s="8">
        <v>934302</v>
      </c>
      <c r="BC295" s="8">
        <v>900970</v>
      </c>
      <c r="BD295" s="8">
        <v>877991</v>
      </c>
      <c r="BE295" s="8">
        <v>878787</v>
      </c>
      <c r="BF295" s="8">
        <v>980327</v>
      </c>
      <c r="BG295" s="8">
        <v>1092903</v>
      </c>
      <c r="BH295" s="8">
        <v>1099789</v>
      </c>
      <c r="BI295" s="8">
        <v>1115104</v>
      </c>
      <c r="BJ295" s="8">
        <v>1140061</v>
      </c>
      <c r="BK295" s="8">
        <v>1158463</v>
      </c>
      <c r="BL295" s="8">
        <v>1202206</v>
      </c>
      <c r="BM295" s="8">
        <v>1215319</v>
      </c>
    </row>
    <row r="296" spans="1:65" ht="15" customHeight="1" x14ac:dyDescent="0.2">
      <c r="A296" s="7" t="s">
        <v>302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>
        <v>1</v>
      </c>
      <c r="AN296" s="8">
        <v>1</v>
      </c>
      <c r="AO296" s="8">
        <v>1</v>
      </c>
      <c r="AP296" s="8">
        <v>6</v>
      </c>
      <c r="AQ296" s="8">
        <v>6</v>
      </c>
      <c r="AR296" s="8">
        <v>6</v>
      </c>
      <c r="AS296" s="8">
        <v>6</v>
      </c>
      <c r="AT296" s="8">
        <v>6</v>
      </c>
      <c r="AU296" s="8">
        <v>6</v>
      </c>
      <c r="AV296" s="8">
        <v>6</v>
      </c>
      <c r="AW296" s="8">
        <v>6</v>
      </c>
      <c r="AX296" s="8">
        <v>6</v>
      </c>
      <c r="AY296" s="8">
        <v>6</v>
      </c>
      <c r="AZ296" s="8">
        <v>6</v>
      </c>
      <c r="BA296" s="8">
        <v>6</v>
      </c>
      <c r="BB296" s="8">
        <v>6</v>
      </c>
      <c r="BC296" s="8">
        <v>6</v>
      </c>
      <c r="BD296" s="8">
        <v>6</v>
      </c>
      <c r="BE296" s="8">
        <v>6</v>
      </c>
      <c r="BF296" s="8">
        <v>6</v>
      </c>
      <c r="BG296" s="8">
        <v>6</v>
      </c>
      <c r="BH296" s="8">
        <v>7</v>
      </c>
      <c r="BI296" s="8">
        <v>7</v>
      </c>
      <c r="BJ296" s="8">
        <v>7</v>
      </c>
      <c r="BK296" s="8">
        <v>7</v>
      </c>
      <c r="BL296" s="8">
        <v>7</v>
      </c>
      <c r="BM296" s="8">
        <v>7</v>
      </c>
    </row>
    <row r="297" spans="1:65" ht="15" customHeight="1" x14ac:dyDescent="0.2">
      <c r="A297" s="7" t="s">
        <v>303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>
        <v>17</v>
      </c>
      <c r="AC297" s="8">
        <v>1</v>
      </c>
      <c r="AD297" s="8">
        <v>1</v>
      </c>
      <c r="AE297" s="8">
        <v>2</v>
      </c>
      <c r="AF297" s="8">
        <v>2607</v>
      </c>
      <c r="AG297" s="8">
        <v>3247</v>
      </c>
      <c r="AH297" s="8">
        <v>3671</v>
      </c>
      <c r="AI297" s="8">
        <v>4073</v>
      </c>
      <c r="AJ297" s="8">
        <v>4398</v>
      </c>
      <c r="AK297" s="8">
        <v>4719</v>
      </c>
      <c r="AL297" s="8">
        <v>4986</v>
      </c>
      <c r="AM297" s="8">
        <v>5355</v>
      </c>
      <c r="AN297" s="8">
        <v>5702</v>
      </c>
      <c r="AO297" s="8">
        <v>5975</v>
      </c>
      <c r="AP297" s="8">
        <v>6405</v>
      </c>
      <c r="AQ297" s="8">
        <v>6721</v>
      </c>
      <c r="AR297" s="8">
        <v>7072</v>
      </c>
      <c r="AS297" s="8">
        <v>7274</v>
      </c>
      <c r="AT297" s="8">
        <v>6947</v>
      </c>
      <c r="AU297" s="8">
        <v>7118</v>
      </c>
      <c r="AV297" s="8">
        <v>7239</v>
      </c>
      <c r="AW297" s="8">
        <v>7354</v>
      </c>
      <c r="AX297" s="8">
        <v>7504</v>
      </c>
      <c r="AY297" s="8">
        <v>7687</v>
      </c>
      <c r="AZ297" s="8">
        <v>7855</v>
      </c>
      <c r="BA297" s="8">
        <v>7955</v>
      </c>
      <c r="BB297" s="8">
        <v>8113</v>
      </c>
      <c r="BC297" s="8">
        <v>8274</v>
      </c>
      <c r="BD297" s="8">
        <v>8476</v>
      </c>
      <c r="BE297" s="8">
        <v>8828</v>
      </c>
      <c r="BF297" s="8">
        <v>9038</v>
      </c>
      <c r="BG297" s="8">
        <v>9324</v>
      </c>
      <c r="BH297" s="8">
        <v>9625</v>
      </c>
      <c r="BI297" s="8">
        <v>9975</v>
      </c>
      <c r="BJ297" s="8">
        <v>10322</v>
      </c>
      <c r="BK297" s="8">
        <v>10648</v>
      </c>
      <c r="BL297" s="8">
        <v>11052</v>
      </c>
      <c r="BM297" s="8">
        <v>11395</v>
      </c>
    </row>
    <row r="298" spans="1:65" ht="15" customHeight="1" x14ac:dyDescent="0.2">
      <c r="A298" s="7" t="s">
        <v>304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>
        <v>1</v>
      </c>
      <c r="R298" s="8">
        <v>1</v>
      </c>
      <c r="S298" s="8">
        <v>1</v>
      </c>
      <c r="T298" s="8">
        <v>2</v>
      </c>
      <c r="U298" s="8">
        <v>2005</v>
      </c>
      <c r="V298" s="8">
        <v>2508</v>
      </c>
      <c r="W298" s="8">
        <v>2785</v>
      </c>
      <c r="X298" s="8">
        <v>2992</v>
      </c>
      <c r="Y298" s="8">
        <v>3219</v>
      </c>
      <c r="Z298" s="8">
        <v>3404</v>
      </c>
      <c r="AA298" s="8">
        <v>3578</v>
      </c>
      <c r="AB298" s="8">
        <v>3726</v>
      </c>
      <c r="AC298" s="8">
        <v>3846</v>
      </c>
      <c r="AD298" s="8">
        <v>3959</v>
      </c>
      <c r="AE298" s="8">
        <v>4081</v>
      </c>
      <c r="AF298" s="8">
        <v>4195</v>
      </c>
      <c r="AG298" s="8">
        <v>4348</v>
      </c>
      <c r="AH298" s="8">
        <v>4488</v>
      </c>
      <c r="AI298" s="8">
        <v>4564</v>
      </c>
      <c r="AJ298" s="8">
        <v>4356</v>
      </c>
      <c r="AK298" s="8">
        <v>4379</v>
      </c>
      <c r="AL298" s="8">
        <v>4458</v>
      </c>
      <c r="AM298" s="8">
        <v>4502</v>
      </c>
      <c r="AN298" s="8">
        <v>4578</v>
      </c>
      <c r="AO298" s="8">
        <v>4604</v>
      </c>
      <c r="AP298" s="8">
        <v>4650</v>
      </c>
      <c r="AQ298" s="8">
        <v>4741</v>
      </c>
      <c r="AR298" s="8">
        <v>4854</v>
      </c>
      <c r="AS298" s="8">
        <v>4928</v>
      </c>
      <c r="AT298" s="8">
        <v>4993</v>
      </c>
      <c r="AU298" s="8">
        <v>5036</v>
      </c>
      <c r="AV298" s="8">
        <v>5005</v>
      </c>
      <c r="AW298" s="8">
        <v>5031</v>
      </c>
      <c r="AX298" s="8">
        <v>5099</v>
      </c>
      <c r="AY298" s="8">
        <v>5114</v>
      </c>
      <c r="AZ298" s="8">
        <v>5143</v>
      </c>
      <c r="BA298" s="8">
        <v>5169</v>
      </c>
      <c r="BB298" s="8">
        <v>5197</v>
      </c>
      <c r="BC298" s="8">
        <v>5268</v>
      </c>
      <c r="BD298" s="8">
        <v>5364</v>
      </c>
      <c r="BE298" s="8">
        <v>5478</v>
      </c>
      <c r="BF298" s="8">
        <v>5558</v>
      </c>
      <c r="BG298" s="8">
        <v>5691</v>
      </c>
      <c r="BH298" s="8">
        <v>5787</v>
      </c>
      <c r="BI298" s="8">
        <v>5966</v>
      </c>
      <c r="BJ298" s="8">
        <v>6102</v>
      </c>
      <c r="BK298" s="8">
        <v>6210</v>
      </c>
      <c r="BL298" s="8">
        <v>6356</v>
      </c>
      <c r="BM298" s="8">
        <v>6437</v>
      </c>
    </row>
    <row r="299" spans="1:65" ht="15" customHeight="1" x14ac:dyDescent="0.2">
      <c r="A299" s="7" t="s">
        <v>305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>
        <v>1</v>
      </c>
      <c r="R299" s="8">
        <v>1</v>
      </c>
      <c r="S299" s="8">
        <v>1</v>
      </c>
      <c r="T299" s="8">
        <v>2</v>
      </c>
      <c r="U299" s="8">
        <v>4054</v>
      </c>
      <c r="V299" s="8">
        <v>5169</v>
      </c>
      <c r="W299" s="8">
        <v>5772</v>
      </c>
      <c r="X299" s="8">
        <v>6402</v>
      </c>
      <c r="Y299" s="8">
        <v>6944</v>
      </c>
      <c r="Z299" s="8">
        <v>7506</v>
      </c>
      <c r="AA299" s="8">
        <v>8079</v>
      </c>
      <c r="AB299" s="8">
        <v>8509</v>
      </c>
      <c r="AC299" s="8">
        <v>8855</v>
      </c>
      <c r="AD299" s="8">
        <v>9242</v>
      </c>
      <c r="AE299" s="8">
        <v>9610</v>
      </c>
      <c r="AF299" s="8">
        <v>9968</v>
      </c>
      <c r="AG299" s="8">
        <v>10320</v>
      </c>
      <c r="AH299" s="8">
        <v>10594</v>
      </c>
      <c r="AI299" s="8">
        <v>10019</v>
      </c>
      <c r="AJ299" s="8">
        <v>9994</v>
      </c>
      <c r="AK299" s="8">
        <v>10098</v>
      </c>
      <c r="AL299" s="8">
        <v>10243</v>
      </c>
      <c r="AM299" s="8">
        <v>10393</v>
      </c>
      <c r="AN299" s="8">
        <v>10430</v>
      </c>
      <c r="AO299" s="8">
        <v>10592</v>
      </c>
      <c r="AP299" s="8">
        <v>10694</v>
      </c>
      <c r="AQ299" s="8">
        <v>10890</v>
      </c>
      <c r="AR299" s="8">
        <v>11157</v>
      </c>
      <c r="AS299" s="8">
        <v>11339</v>
      </c>
      <c r="AT299" s="8">
        <v>11656</v>
      </c>
      <c r="AU299" s="8">
        <v>11582</v>
      </c>
      <c r="AV299" s="8">
        <v>11576</v>
      </c>
      <c r="AW299" s="8">
        <v>11590</v>
      </c>
      <c r="AX299" s="8">
        <v>11695</v>
      </c>
      <c r="AY299" s="8">
        <v>11818</v>
      </c>
      <c r="AZ299" s="8">
        <v>11881</v>
      </c>
      <c r="BA299" s="8">
        <v>11931</v>
      </c>
      <c r="BB299" s="8">
        <v>12268</v>
      </c>
      <c r="BC299" s="8">
        <v>12782</v>
      </c>
      <c r="BD299" s="8">
        <v>13350</v>
      </c>
      <c r="BE299" s="8">
        <v>13821</v>
      </c>
      <c r="BF299" s="8">
        <v>14094</v>
      </c>
      <c r="BG299" s="8">
        <v>14224</v>
      </c>
      <c r="BH299" s="8">
        <v>14470</v>
      </c>
      <c r="BI299" s="8">
        <v>14785</v>
      </c>
      <c r="BJ299" s="8">
        <v>15331</v>
      </c>
      <c r="BK299" s="8">
        <v>15716</v>
      </c>
      <c r="BL299" s="8">
        <v>16109</v>
      </c>
      <c r="BM299" s="8">
        <v>16713</v>
      </c>
    </row>
    <row r="300" spans="1:65" ht="15" customHeight="1" x14ac:dyDescent="0.2">
      <c r="A300" s="7" t="s">
        <v>306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>
        <v>0</v>
      </c>
      <c r="V300" s="8">
        <v>0</v>
      </c>
      <c r="W300" s="8">
        <v>0</v>
      </c>
      <c r="X300" s="8">
        <v>7</v>
      </c>
      <c r="Y300" s="8">
        <v>7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5220</v>
      </c>
      <c r="AG300" s="8">
        <v>7108</v>
      </c>
      <c r="AH300" s="8">
        <v>7810</v>
      </c>
      <c r="AI300" s="8">
        <v>8009</v>
      </c>
      <c r="AJ300" s="8">
        <v>8250</v>
      </c>
      <c r="AK300" s="8">
        <v>8330</v>
      </c>
      <c r="AL300" s="8">
        <v>8713</v>
      </c>
      <c r="AM300" s="8">
        <v>9081</v>
      </c>
      <c r="AN300" s="8">
        <v>9157</v>
      </c>
      <c r="AO300" s="8">
        <v>9242</v>
      </c>
      <c r="AP300" s="8">
        <v>6979</v>
      </c>
      <c r="AQ300" s="8">
        <v>7495</v>
      </c>
      <c r="AR300" s="8">
        <v>7783</v>
      </c>
      <c r="AS300" s="8">
        <v>8164</v>
      </c>
      <c r="AT300" s="8">
        <v>8521</v>
      </c>
      <c r="AU300" s="8">
        <v>8699</v>
      </c>
      <c r="AV300" s="8">
        <v>8331</v>
      </c>
      <c r="AW300" s="8">
        <v>8474</v>
      </c>
      <c r="AX300" s="8">
        <v>8584</v>
      </c>
      <c r="AY300" s="8">
        <v>8635</v>
      </c>
      <c r="AZ300" s="8">
        <v>8714</v>
      </c>
      <c r="BA300" s="8">
        <v>8478</v>
      </c>
      <c r="BB300" s="8">
        <v>8472</v>
      </c>
      <c r="BC300" s="8">
        <v>8516</v>
      </c>
      <c r="BD300" s="8">
        <v>5471</v>
      </c>
      <c r="BE300" s="8">
        <v>5130</v>
      </c>
      <c r="BF300" s="8">
        <v>4913</v>
      </c>
      <c r="BG300" s="8">
        <v>4789</v>
      </c>
      <c r="BH300" s="8">
        <v>4061</v>
      </c>
      <c r="BI300" s="8">
        <v>4026</v>
      </c>
      <c r="BJ300" s="8">
        <v>3954</v>
      </c>
      <c r="BK300" s="8">
        <v>3886</v>
      </c>
      <c r="BL300" s="8">
        <v>3857</v>
      </c>
      <c r="BM300" s="8">
        <v>3808</v>
      </c>
    </row>
    <row r="301" spans="1:65" ht="15" customHeight="1" x14ac:dyDescent="0.2">
      <c r="A301" s="7" t="s">
        <v>307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>
        <v>1</v>
      </c>
      <c r="U301" s="8">
        <v>1</v>
      </c>
      <c r="V301" s="8">
        <v>1</v>
      </c>
      <c r="W301" s="8">
        <v>58</v>
      </c>
      <c r="X301" s="8">
        <v>219</v>
      </c>
      <c r="Y301" s="8">
        <v>5421</v>
      </c>
      <c r="Z301" s="8">
        <v>9227</v>
      </c>
      <c r="AA301" s="8">
        <v>9522</v>
      </c>
      <c r="AB301" s="8">
        <v>9728</v>
      </c>
      <c r="AC301" s="8">
        <v>9883</v>
      </c>
      <c r="AD301" s="8">
        <v>10052</v>
      </c>
      <c r="AE301" s="8">
        <v>10211</v>
      </c>
      <c r="AF301" s="8">
        <v>10325</v>
      </c>
      <c r="AG301" s="8">
        <v>10454</v>
      </c>
      <c r="AH301" s="8">
        <v>10531</v>
      </c>
      <c r="AI301" s="8">
        <v>10633</v>
      </c>
      <c r="AJ301" s="8">
        <v>10707</v>
      </c>
      <c r="AK301" s="8">
        <v>10780</v>
      </c>
      <c r="AL301" s="8">
        <v>10946</v>
      </c>
      <c r="AM301" s="8">
        <v>10860</v>
      </c>
      <c r="AN301" s="8">
        <v>10418</v>
      </c>
      <c r="AO301" s="8">
        <v>10404</v>
      </c>
      <c r="AP301" s="8">
        <v>10477</v>
      </c>
      <c r="AQ301" s="8">
        <v>10532</v>
      </c>
      <c r="AR301" s="8">
        <v>10577</v>
      </c>
      <c r="AS301" s="8">
        <v>10628</v>
      </c>
      <c r="AT301" s="8">
        <v>10669</v>
      </c>
      <c r="AU301" s="8">
        <v>10690</v>
      </c>
      <c r="AV301" s="8">
        <v>10740</v>
      </c>
      <c r="AW301" s="8">
        <v>10795</v>
      </c>
      <c r="AX301" s="8">
        <v>10794</v>
      </c>
      <c r="AY301" s="8">
        <v>10639</v>
      </c>
      <c r="AZ301" s="8">
        <v>10545</v>
      </c>
      <c r="BA301" s="8">
        <v>10542</v>
      </c>
      <c r="BB301" s="8">
        <v>10569</v>
      </c>
      <c r="BC301" s="8">
        <v>10584</v>
      </c>
      <c r="BD301" s="8">
        <v>10606</v>
      </c>
      <c r="BE301" s="8">
        <v>10628</v>
      </c>
      <c r="BF301" s="8">
        <v>10636</v>
      </c>
      <c r="BG301" s="8">
        <v>10684</v>
      </c>
      <c r="BH301" s="8">
        <v>10708</v>
      </c>
      <c r="BI301" s="8">
        <v>10731</v>
      </c>
      <c r="BJ301" s="8">
        <v>10745</v>
      </c>
      <c r="BK301" s="8">
        <v>10595</v>
      </c>
      <c r="BL301" s="8">
        <v>10525</v>
      </c>
      <c r="BM301" s="8">
        <v>10504</v>
      </c>
    </row>
    <row r="302" spans="1:65" ht="15" customHeight="1" x14ac:dyDescent="0.2">
      <c r="A302" s="7" t="s">
        <v>308</v>
      </c>
      <c r="B302" s="8">
        <v>107212100</v>
      </c>
      <c r="C302" s="8">
        <v>107717350</v>
      </c>
      <c r="D302" s="8">
        <v>108205473</v>
      </c>
      <c r="E302" s="8">
        <v>108505915</v>
      </c>
      <c r="F302" s="8">
        <v>109149651</v>
      </c>
      <c r="G302" s="8">
        <v>109738139</v>
      </c>
      <c r="H302" s="8">
        <v>110585571</v>
      </c>
      <c r="I302" s="8">
        <v>111163489</v>
      </c>
      <c r="J302" s="8">
        <v>111476933</v>
      </c>
      <c r="K302" s="8">
        <v>111719747</v>
      </c>
      <c r="L302" s="8">
        <v>112071447</v>
      </c>
      <c r="M302" s="8">
        <v>112533569</v>
      </c>
      <c r="N302" s="8">
        <v>113008994</v>
      </c>
      <c r="O302" s="8">
        <v>113593013</v>
      </c>
      <c r="P302" s="8">
        <v>114076050</v>
      </c>
      <c r="Q302" s="8">
        <v>114359327</v>
      </c>
      <c r="R302" s="8">
        <v>114765220</v>
      </c>
      <c r="S302" s="8">
        <v>115710951</v>
      </c>
      <c r="T302" s="8">
        <v>116480005</v>
      </c>
      <c r="U302" s="8">
        <v>116856602</v>
      </c>
      <c r="V302" s="8">
        <v>116916716</v>
      </c>
      <c r="W302" s="8">
        <v>117021899</v>
      </c>
      <c r="X302" s="8">
        <v>117290660</v>
      </c>
      <c r="Y302" s="8">
        <v>117555125</v>
      </c>
      <c r="Z302" s="8">
        <v>118125947</v>
      </c>
      <c r="AA302" s="8">
        <v>118475548</v>
      </c>
      <c r="AB302" s="8">
        <v>118760660</v>
      </c>
      <c r="AC302" s="8">
        <v>119014923</v>
      </c>
      <c r="AD302" s="8">
        <v>119393769</v>
      </c>
      <c r="AE302" s="8">
        <v>119756310</v>
      </c>
      <c r="AF302" s="8">
        <v>120585440</v>
      </c>
      <c r="AG302" s="8">
        <v>121064099</v>
      </c>
      <c r="AH302" s="8">
        <v>121103938</v>
      </c>
      <c r="AI302" s="8">
        <v>121267628</v>
      </c>
      <c r="AJ302" s="8">
        <v>121506116</v>
      </c>
      <c r="AK302" s="8">
        <v>121764478</v>
      </c>
      <c r="AL302" s="8">
        <v>122892307</v>
      </c>
      <c r="AM302" s="8">
        <v>123823591</v>
      </c>
      <c r="AN302" s="8">
        <v>126421704</v>
      </c>
      <c r="AO302" s="8">
        <v>126645118</v>
      </c>
      <c r="AP302" s="8">
        <v>127279088</v>
      </c>
      <c r="AQ302" s="8">
        <v>128391541</v>
      </c>
      <c r="AR302" s="8">
        <v>129378123</v>
      </c>
      <c r="AS302" s="8">
        <v>129800867</v>
      </c>
      <c r="AT302" s="8">
        <v>130097678</v>
      </c>
      <c r="AU302" s="8">
        <v>130265726</v>
      </c>
      <c r="AV302" s="8">
        <v>130362098</v>
      </c>
      <c r="AW302" s="8">
        <v>130627297</v>
      </c>
      <c r="AX302" s="8">
        <v>131036056</v>
      </c>
      <c r="AY302" s="8">
        <v>131388521</v>
      </c>
      <c r="AZ302" s="8">
        <v>131817167</v>
      </c>
      <c r="BA302" s="8">
        <v>131335259</v>
      </c>
      <c r="BB302" s="8">
        <v>130415160</v>
      </c>
      <c r="BC302" s="8">
        <v>130797487</v>
      </c>
      <c r="BD302" s="8">
        <v>131788191</v>
      </c>
      <c r="BE302" s="8">
        <v>132020899</v>
      </c>
      <c r="BF302" s="8">
        <v>131701240</v>
      </c>
      <c r="BG302" s="8">
        <v>132070515</v>
      </c>
      <c r="BH302" s="8">
        <v>132388408</v>
      </c>
      <c r="BI302" s="8">
        <v>132862952</v>
      </c>
      <c r="BJ302" s="8">
        <v>133435705</v>
      </c>
      <c r="BK302" s="8">
        <v>134059118</v>
      </c>
      <c r="BL302" s="8">
        <v>134783033</v>
      </c>
      <c r="BM302" s="8">
        <v>135027153</v>
      </c>
    </row>
    <row r="303" spans="1:65" ht="15" customHeight="1" x14ac:dyDescent="0.2">
      <c r="A303" s="7" t="s">
        <v>309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>
        <v>1</v>
      </c>
      <c r="AW303" s="8">
        <v>1</v>
      </c>
      <c r="AX303" s="8">
        <v>1</v>
      </c>
      <c r="AY303" s="8">
        <v>0</v>
      </c>
      <c r="AZ303" s="8">
        <v>1</v>
      </c>
      <c r="BA303" s="8">
        <v>1</v>
      </c>
      <c r="BB303" s="8">
        <v>1</v>
      </c>
      <c r="BC303" s="8">
        <v>1</v>
      </c>
      <c r="BD303" s="8">
        <v>1</v>
      </c>
      <c r="BE303" s="8">
        <v>1</v>
      </c>
      <c r="BF303" s="8">
        <v>1</v>
      </c>
      <c r="BG303" s="8">
        <v>1</v>
      </c>
      <c r="BH303" s="8">
        <v>2</v>
      </c>
      <c r="BI303" s="8">
        <v>2</v>
      </c>
      <c r="BJ303" s="8">
        <v>2</v>
      </c>
      <c r="BK303" s="8">
        <v>2</v>
      </c>
      <c r="BL303" s="8">
        <v>2</v>
      </c>
      <c r="BM303" s="8">
        <v>2</v>
      </c>
    </row>
    <row r="304" spans="1:65" ht="15" customHeight="1" x14ac:dyDescent="0.2">
      <c r="A304" s="7" t="s">
        <v>310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>
        <v>4</v>
      </c>
      <c r="AJ304" s="8">
        <v>4</v>
      </c>
      <c r="AK304" s="8">
        <v>4</v>
      </c>
      <c r="AL304" s="8">
        <v>4</v>
      </c>
      <c r="AM304" s="8">
        <v>5</v>
      </c>
      <c r="AN304" s="8">
        <v>5</v>
      </c>
      <c r="AO304" s="8">
        <v>5</v>
      </c>
      <c r="AP304" s="8">
        <v>5</v>
      </c>
      <c r="AQ304" s="8">
        <v>5</v>
      </c>
      <c r="AR304" s="8">
        <v>4</v>
      </c>
      <c r="AS304" s="8">
        <v>4</v>
      </c>
      <c r="AT304" s="8">
        <v>4</v>
      </c>
      <c r="AU304" s="8">
        <v>4</v>
      </c>
      <c r="AV304" s="8">
        <v>4</v>
      </c>
      <c r="AW304" s="8">
        <v>4</v>
      </c>
      <c r="AX304" s="8">
        <v>4</v>
      </c>
      <c r="AY304" s="8">
        <v>4</v>
      </c>
      <c r="AZ304" s="8">
        <v>4</v>
      </c>
      <c r="BA304" s="8">
        <v>4</v>
      </c>
      <c r="BB304" s="8">
        <v>4</v>
      </c>
      <c r="BC304" s="8">
        <v>4</v>
      </c>
      <c r="BD304" s="8">
        <v>4</v>
      </c>
      <c r="BE304" s="8">
        <v>4</v>
      </c>
      <c r="BF304" s="8">
        <v>4</v>
      </c>
      <c r="BG304" s="8">
        <v>4</v>
      </c>
      <c r="BH304" s="8">
        <v>5</v>
      </c>
      <c r="BI304" s="8">
        <v>5</v>
      </c>
      <c r="BJ304" s="8">
        <v>5</v>
      </c>
      <c r="BK304" s="8">
        <v>5</v>
      </c>
      <c r="BL304" s="8">
        <v>5</v>
      </c>
      <c r="BM304" s="8">
        <v>5</v>
      </c>
    </row>
    <row r="305" spans="1:65" ht="15" customHeight="1" x14ac:dyDescent="0.2">
      <c r="A305" s="7" t="s">
        <v>311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>
        <v>1</v>
      </c>
      <c r="S305" s="8">
        <v>1</v>
      </c>
      <c r="T305" s="8">
        <v>1</v>
      </c>
      <c r="U305" s="8">
        <v>3</v>
      </c>
      <c r="V305" s="8">
        <v>4</v>
      </c>
      <c r="W305" s="8">
        <v>2738</v>
      </c>
      <c r="X305" s="8">
        <v>3625</v>
      </c>
      <c r="Y305" s="8">
        <v>4269</v>
      </c>
      <c r="Z305" s="8">
        <v>4821</v>
      </c>
      <c r="AA305" s="8">
        <v>5273</v>
      </c>
      <c r="AB305" s="8">
        <v>5687</v>
      </c>
      <c r="AC305" s="8">
        <v>5952</v>
      </c>
      <c r="AD305" s="8">
        <v>6332</v>
      </c>
      <c r="AE305" s="8">
        <v>6653</v>
      </c>
      <c r="AF305" s="8">
        <v>7016</v>
      </c>
      <c r="AG305" s="8">
        <v>7511</v>
      </c>
      <c r="AH305" s="8">
        <v>7815</v>
      </c>
      <c r="AI305" s="8">
        <v>8090</v>
      </c>
      <c r="AJ305" s="8">
        <v>8368</v>
      </c>
      <c r="AK305" s="8">
        <v>8782</v>
      </c>
      <c r="AL305" s="8">
        <v>8532</v>
      </c>
      <c r="AM305" s="8">
        <v>8721</v>
      </c>
      <c r="AN305" s="8">
        <v>8863</v>
      </c>
      <c r="AO305" s="8">
        <v>8941</v>
      </c>
      <c r="AP305" s="8">
        <v>9157</v>
      </c>
      <c r="AQ305" s="8">
        <v>9333</v>
      </c>
      <c r="AR305" s="8">
        <v>9573</v>
      </c>
      <c r="AS305" s="8">
        <v>9820</v>
      </c>
      <c r="AT305" s="8">
        <v>10027</v>
      </c>
      <c r="AU305" s="8">
        <v>10177</v>
      </c>
      <c r="AV305" s="8">
        <v>10343</v>
      </c>
      <c r="AW305" s="8">
        <v>10488</v>
      </c>
      <c r="AX305" s="8">
        <v>10364</v>
      </c>
      <c r="AY305" s="8">
        <v>10453</v>
      </c>
      <c r="AZ305" s="8">
        <v>10542</v>
      </c>
      <c r="BA305" s="8">
        <v>10654</v>
      </c>
      <c r="BB305" s="8">
        <v>10776</v>
      </c>
      <c r="BC305" s="8">
        <v>10989</v>
      </c>
      <c r="BD305" s="8">
        <v>11222</v>
      </c>
      <c r="BE305" s="8">
        <v>11420</v>
      </c>
      <c r="BF305" s="8">
        <v>11596</v>
      </c>
      <c r="BG305" s="8">
        <v>11842</v>
      </c>
      <c r="BH305" s="8">
        <v>12081</v>
      </c>
      <c r="BI305" s="8">
        <v>12196</v>
      </c>
      <c r="BJ305" s="8">
        <v>12218</v>
      </c>
      <c r="BK305" s="8">
        <v>12422</v>
      </c>
      <c r="BL305" s="8">
        <v>12634</v>
      </c>
      <c r="BM305" s="8">
        <v>12831</v>
      </c>
    </row>
    <row r="306" spans="1:65" ht="15" customHeight="1" x14ac:dyDescent="0.2">
      <c r="A306" s="7" t="s">
        <v>312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>
        <v>1</v>
      </c>
      <c r="R306" s="8">
        <v>1</v>
      </c>
      <c r="S306" s="8">
        <v>2</v>
      </c>
      <c r="T306" s="8">
        <v>12858</v>
      </c>
      <c r="U306" s="8">
        <v>17137</v>
      </c>
      <c r="V306" s="8">
        <v>20507</v>
      </c>
      <c r="W306" s="8">
        <v>22967</v>
      </c>
      <c r="X306" s="8">
        <v>25774</v>
      </c>
      <c r="Y306" s="8">
        <v>28370</v>
      </c>
      <c r="Z306" s="8">
        <v>30472</v>
      </c>
      <c r="AA306" s="8">
        <v>32514</v>
      </c>
      <c r="AB306" s="8">
        <v>34372</v>
      </c>
      <c r="AC306" s="8">
        <v>36122</v>
      </c>
      <c r="AD306" s="8">
        <v>37987</v>
      </c>
      <c r="AE306" s="8">
        <v>40104</v>
      </c>
      <c r="AF306" s="8">
        <v>42005</v>
      </c>
      <c r="AG306" s="8">
        <v>43305</v>
      </c>
      <c r="AH306" s="8">
        <v>44057</v>
      </c>
      <c r="AI306" s="8">
        <v>41789</v>
      </c>
      <c r="AJ306" s="8">
        <v>42050</v>
      </c>
      <c r="AK306" s="8">
        <v>42769</v>
      </c>
      <c r="AL306" s="8">
        <v>43367</v>
      </c>
      <c r="AM306" s="8">
        <v>43778</v>
      </c>
      <c r="AN306" s="8">
        <v>44156</v>
      </c>
      <c r="AO306" s="8">
        <v>44443</v>
      </c>
      <c r="AP306" s="8">
        <v>45018</v>
      </c>
      <c r="AQ306" s="8">
        <v>45632</v>
      </c>
      <c r="AR306" s="8">
        <v>46535</v>
      </c>
      <c r="AS306" s="8">
        <v>47860</v>
      </c>
      <c r="AT306" s="8">
        <v>47916</v>
      </c>
      <c r="AU306" s="8">
        <v>46879</v>
      </c>
      <c r="AV306" s="8">
        <v>46951</v>
      </c>
      <c r="AW306" s="8">
        <v>47733</v>
      </c>
      <c r="AX306" s="8">
        <v>48471</v>
      </c>
      <c r="AY306" s="8">
        <v>49010</v>
      </c>
      <c r="AZ306" s="8">
        <v>49444</v>
      </c>
      <c r="BA306" s="8">
        <v>49891</v>
      </c>
      <c r="BB306" s="8">
        <v>50730</v>
      </c>
      <c r="BC306" s="8">
        <v>51841</v>
      </c>
      <c r="BD306" s="8">
        <v>53047</v>
      </c>
      <c r="BE306" s="8">
        <v>54043</v>
      </c>
      <c r="BF306" s="8">
        <v>55028</v>
      </c>
      <c r="BG306" s="8">
        <v>54901</v>
      </c>
      <c r="BH306" s="8">
        <v>55250</v>
      </c>
      <c r="BI306" s="8">
        <v>56248</v>
      </c>
      <c r="BJ306" s="8">
        <v>57454</v>
      </c>
      <c r="BK306" s="8">
        <v>58577</v>
      </c>
      <c r="BL306" s="8">
        <v>59598</v>
      </c>
      <c r="BM306" s="8">
        <v>60176</v>
      </c>
    </row>
    <row r="307" spans="1:65" ht="15" customHeight="1" x14ac:dyDescent="0.2">
      <c r="A307" s="7" t="s">
        <v>313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>
        <v>4</v>
      </c>
      <c r="AQ307" s="8">
        <v>4</v>
      </c>
      <c r="AR307" s="8">
        <v>4</v>
      </c>
      <c r="AS307" s="8">
        <v>4</v>
      </c>
      <c r="AT307" s="8">
        <v>4</v>
      </c>
      <c r="AU307" s="8">
        <v>4</v>
      </c>
      <c r="AV307" s="8">
        <v>4</v>
      </c>
      <c r="AW307" s="8">
        <v>4</v>
      </c>
      <c r="AX307" s="8">
        <v>4</v>
      </c>
      <c r="AY307" s="8">
        <v>4</v>
      </c>
      <c r="AZ307" s="8">
        <v>4</v>
      </c>
      <c r="BA307" s="8">
        <v>4</v>
      </c>
      <c r="BB307" s="8">
        <v>4</v>
      </c>
      <c r="BC307" s="8">
        <v>4</v>
      </c>
      <c r="BD307" s="8">
        <v>4</v>
      </c>
      <c r="BE307" s="8">
        <v>4</v>
      </c>
      <c r="BF307" s="8">
        <v>4</v>
      </c>
      <c r="BG307" s="8">
        <v>4</v>
      </c>
      <c r="BH307" s="8">
        <v>5</v>
      </c>
      <c r="BI307" s="8">
        <v>5</v>
      </c>
      <c r="BJ307" s="8">
        <v>5</v>
      </c>
      <c r="BK307" s="8">
        <v>5</v>
      </c>
      <c r="BL307" s="8">
        <v>5</v>
      </c>
      <c r="BM307" s="8">
        <v>5</v>
      </c>
    </row>
    <row r="308" spans="1:65" ht="15" customHeight="1" x14ac:dyDescent="0.2">
      <c r="A308" s="7" t="s">
        <v>314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>
        <v>1</v>
      </c>
      <c r="R308" s="8">
        <v>1</v>
      </c>
      <c r="S308" s="8">
        <v>2</v>
      </c>
      <c r="T308" s="8">
        <v>2250</v>
      </c>
      <c r="U308" s="8">
        <v>2796</v>
      </c>
      <c r="V308" s="8">
        <v>3180</v>
      </c>
      <c r="W308" s="8">
        <v>3420</v>
      </c>
      <c r="X308" s="8">
        <v>3660</v>
      </c>
      <c r="Y308" s="8">
        <v>3872</v>
      </c>
      <c r="Z308" s="8">
        <v>4072</v>
      </c>
      <c r="AA308" s="8">
        <v>4228</v>
      </c>
      <c r="AB308" s="8">
        <v>4354</v>
      </c>
      <c r="AC308" s="8">
        <v>4489</v>
      </c>
      <c r="AD308" s="8">
        <v>4610</v>
      </c>
      <c r="AE308" s="8">
        <v>4704</v>
      </c>
      <c r="AF308" s="8">
        <v>4798</v>
      </c>
      <c r="AG308" s="8">
        <v>4835</v>
      </c>
      <c r="AH308" s="8">
        <v>4789</v>
      </c>
      <c r="AI308" s="8">
        <v>4326</v>
      </c>
      <c r="AJ308" s="8">
        <v>4431</v>
      </c>
      <c r="AK308" s="8">
        <v>4476</v>
      </c>
      <c r="AL308" s="8">
        <v>4554</v>
      </c>
      <c r="AM308" s="8">
        <v>4568</v>
      </c>
      <c r="AN308" s="8">
        <v>4593</v>
      </c>
      <c r="AO308" s="8">
        <v>4664</v>
      </c>
      <c r="AP308" s="8">
        <v>4740</v>
      </c>
      <c r="AQ308" s="8">
        <v>4828</v>
      </c>
      <c r="AR308" s="8">
        <v>4909</v>
      </c>
      <c r="AS308" s="8">
        <v>4996</v>
      </c>
      <c r="AT308" s="8">
        <v>5046</v>
      </c>
      <c r="AU308" s="8">
        <v>4860</v>
      </c>
      <c r="AV308" s="8">
        <v>4851</v>
      </c>
      <c r="AW308" s="8">
        <v>4851</v>
      </c>
      <c r="AX308" s="8">
        <v>4824</v>
      </c>
      <c r="AY308" s="8">
        <v>4830</v>
      </c>
      <c r="AZ308" s="8">
        <v>4841</v>
      </c>
      <c r="BA308" s="8">
        <v>4861</v>
      </c>
      <c r="BB308" s="8">
        <v>4887</v>
      </c>
      <c r="BC308" s="8">
        <v>4904</v>
      </c>
      <c r="BD308" s="8">
        <v>4939</v>
      </c>
      <c r="BE308" s="8">
        <v>4937</v>
      </c>
      <c r="BF308" s="8">
        <v>4968</v>
      </c>
      <c r="BG308" s="8">
        <v>4911</v>
      </c>
      <c r="BH308" s="8">
        <v>4937</v>
      </c>
      <c r="BI308" s="8">
        <v>4965</v>
      </c>
      <c r="BJ308" s="8">
        <v>4992</v>
      </c>
      <c r="BK308" s="8">
        <v>5010</v>
      </c>
      <c r="BL308" s="8">
        <v>5040</v>
      </c>
      <c r="BM308" s="8">
        <v>5096</v>
      </c>
    </row>
    <row r="309" spans="1:65" ht="15" customHeight="1" x14ac:dyDescent="0.2">
      <c r="A309" s="7" t="s">
        <v>315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>
        <v>1</v>
      </c>
      <c r="AO309" s="8">
        <v>1</v>
      </c>
      <c r="AP309" s="8">
        <v>1</v>
      </c>
      <c r="AQ309" s="8">
        <v>1</v>
      </c>
      <c r="AR309" s="8">
        <v>1</v>
      </c>
      <c r="AS309" s="8">
        <v>1</v>
      </c>
      <c r="AT309" s="8">
        <v>1</v>
      </c>
      <c r="AU309" s="8">
        <v>1</v>
      </c>
      <c r="AV309" s="8">
        <v>1</v>
      </c>
      <c r="AW309" s="8">
        <v>1</v>
      </c>
      <c r="AX309" s="8">
        <v>1</v>
      </c>
      <c r="AY309" s="8">
        <v>1</v>
      </c>
      <c r="AZ309" s="8">
        <v>1</v>
      </c>
      <c r="BA309" s="8">
        <v>1</v>
      </c>
      <c r="BB309" s="8">
        <v>1</v>
      </c>
      <c r="BC309" s="8">
        <v>1</v>
      </c>
      <c r="BD309" s="8">
        <v>1</v>
      </c>
      <c r="BE309" s="8">
        <v>1</v>
      </c>
      <c r="BF309" s="8">
        <v>1</v>
      </c>
      <c r="BG309" s="8">
        <v>2</v>
      </c>
      <c r="BH309" s="8">
        <v>2</v>
      </c>
      <c r="BI309" s="8">
        <v>2</v>
      </c>
      <c r="BJ309" s="8">
        <v>2</v>
      </c>
      <c r="BK309" s="8">
        <v>2</v>
      </c>
      <c r="BL309" s="8">
        <v>2</v>
      </c>
      <c r="BM309" s="8">
        <v>2</v>
      </c>
    </row>
    <row r="310" spans="1:65" ht="15" customHeight="1" x14ac:dyDescent="0.2">
      <c r="A310" s="7" t="s">
        <v>316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>
        <v>1</v>
      </c>
      <c r="T310" s="8">
        <v>2</v>
      </c>
      <c r="U310" s="8">
        <v>2</v>
      </c>
      <c r="V310" s="8">
        <v>51</v>
      </c>
      <c r="W310" s="8">
        <v>1574</v>
      </c>
      <c r="X310" s="8">
        <v>1766</v>
      </c>
      <c r="Y310" s="8">
        <v>1913</v>
      </c>
      <c r="Z310" s="8">
        <v>2063</v>
      </c>
      <c r="AA310" s="8">
        <v>2210</v>
      </c>
      <c r="AB310" s="8">
        <v>2332</v>
      </c>
      <c r="AC310" s="8">
        <v>2429</v>
      </c>
      <c r="AD310" s="8">
        <v>2469</v>
      </c>
      <c r="AE310" s="8">
        <v>2540</v>
      </c>
      <c r="AF310" s="8">
        <v>2601</v>
      </c>
      <c r="AG310" s="8">
        <v>2655</v>
      </c>
      <c r="AH310" s="8">
        <v>2678</v>
      </c>
      <c r="AI310" s="8">
        <v>2712</v>
      </c>
      <c r="AJ310" s="8">
        <v>2729</v>
      </c>
      <c r="AK310" s="8">
        <v>2360</v>
      </c>
      <c r="AL310" s="8">
        <v>2393</v>
      </c>
      <c r="AM310" s="8">
        <v>2357</v>
      </c>
      <c r="AN310" s="8">
        <v>2350</v>
      </c>
      <c r="AO310" s="8">
        <v>2342</v>
      </c>
      <c r="AP310" s="8">
        <v>2333</v>
      </c>
      <c r="AQ310" s="8">
        <v>2382</v>
      </c>
      <c r="AR310" s="8">
        <v>2407</v>
      </c>
      <c r="AS310" s="8">
        <v>2426</v>
      </c>
      <c r="AT310" s="8">
        <v>2484</v>
      </c>
      <c r="AU310" s="8">
        <v>2490</v>
      </c>
      <c r="AV310" s="8">
        <v>2507</v>
      </c>
      <c r="AW310" s="8">
        <v>2291</v>
      </c>
      <c r="AX310" s="8">
        <v>2274</v>
      </c>
      <c r="AY310" s="8">
        <v>2263</v>
      </c>
      <c r="AZ310" s="8">
        <v>2229</v>
      </c>
      <c r="BA310" s="8">
        <v>2223</v>
      </c>
      <c r="BB310" s="8">
        <v>2213</v>
      </c>
      <c r="BC310" s="8">
        <v>2220</v>
      </c>
      <c r="BD310" s="8">
        <v>2259</v>
      </c>
      <c r="BE310" s="8">
        <v>2273</v>
      </c>
      <c r="BF310" s="8">
        <v>2301</v>
      </c>
      <c r="BG310" s="8">
        <v>2322</v>
      </c>
      <c r="BH310" s="8">
        <v>2320</v>
      </c>
      <c r="BI310" s="8">
        <v>2232</v>
      </c>
      <c r="BJ310" s="8">
        <v>2256</v>
      </c>
      <c r="BK310" s="8">
        <v>2249</v>
      </c>
      <c r="BL310" s="8">
        <v>2241</v>
      </c>
      <c r="BM310" s="8">
        <v>2234</v>
      </c>
    </row>
    <row r="311" spans="1:65" ht="15" customHeight="1" x14ac:dyDescent="0.2">
      <c r="A311" s="7" t="s">
        <v>317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>
        <v>1</v>
      </c>
      <c r="Q311" s="8">
        <v>1</v>
      </c>
      <c r="R311" s="8">
        <v>1</v>
      </c>
      <c r="S311" s="8">
        <v>2857</v>
      </c>
      <c r="T311" s="8">
        <v>3910</v>
      </c>
      <c r="U311" s="8">
        <v>4670</v>
      </c>
      <c r="V311" s="8">
        <v>5092</v>
      </c>
      <c r="W311" s="8">
        <v>5636</v>
      </c>
      <c r="X311" s="8">
        <v>5931</v>
      </c>
      <c r="Y311" s="8">
        <v>6208</v>
      </c>
      <c r="Z311" s="8">
        <v>6443</v>
      </c>
      <c r="AA311" s="8">
        <v>6645</v>
      </c>
      <c r="AB311" s="8">
        <v>6790</v>
      </c>
      <c r="AC311" s="8">
        <v>6954</v>
      </c>
      <c r="AD311" s="8">
        <v>7158</v>
      </c>
      <c r="AE311" s="8">
        <v>7287</v>
      </c>
      <c r="AF311" s="8">
        <v>7439</v>
      </c>
      <c r="AG311" s="8">
        <v>7537</v>
      </c>
      <c r="AH311" s="8">
        <v>6814</v>
      </c>
      <c r="AI311" s="8">
        <v>6715</v>
      </c>
      <c r="AJ311" s="8">
        <v>6574</v>
      </c>
      <c r="AK311" s="8">
        <v>6441</v>
      </c>
      <c r="AL311" s="8">
        <v>6393</v>
      </c>
      <c r="AM311" s="8">
        <v>6429</v>
      </c>
      <c r="AN311" s="8">
        <v>6487</v>
      </c>
      <c r="AO311" s="8">
        <v>6528</v>
      </c>
      <c r="AP311" s="8">
        <v>6628</v>
      </c>
      <c r="AQ311" s="8">
        <v>6729</v>
      </c>
      <c r="AR311" s="8">
        <v>6767</v>
      </c>
      <c r="AS311" s="8">
        <v>6821</v>
      </c>
      <c r="AT311" s="8">
        <v>6541</v>
      </c>
      <c r="AU311" s="8">
        <v>6496</v>
      </c>
      <c r="AV311" s="8">
        <v>6474</v>
      </c>
      <c r="AW311" s="8">
        <v>6475</v>
      </c>
      <c r="AX311" s="8">
        <v>6483</v>
      </c>
      <c r="AY311" s="8">
        <v>6528</v>
      </c>
      <c r="AZ311" s="8">
        <v>6512</v>
      </c>
      <c r="BA311" s="8">
        <v>6547</v>
      </c>
      <c r="BB311" s="8">
        <v>6592</v>
      </c>
      <c r="BC311" s="8">
        <v>6661</v>
      </c>
      <c r="BD311" s="8">
        <v>6729</v>
      </c>
      <c r="BE311" s="8">
        <v>6729</v>
      </c>
      <c r="BF311" s="8">
        <v>6576</v>
      </c>
      <c r="BG311" s="8">
        <v>6573</v>
      </c>
      <c r="BH311" s="8">
        <v>6623</v>
      </c>
      <c r="BI311" s="8">
        <v>6690</v>
      </c>
      <c r="BJ311" s="8">
        <v>6766</v>
      </c>
      <c r="BK311" s="8">
        <v>6839</v>
      </c>
      <c r="BL311" s="8">
        <v>6888</v>
      </c>
      <c r="BM311" s="8">
        <v>6976</v>
      </c>
    </row>
    <row r="312" spans="1:65" ht="15" customHeight="1" x14ac:dyDescent="0.2">
      <c r="A312" s="7" t="s">
        <v>318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>
        <v>2</v>
      </c>
      <c r="U312" s="8">
        <v>2</v>
      </c>
      <c r="V312" s="8">
        <v>1</v>
      </c>
      <c r="W312" s="8">
        <v>131</v>
      </c>
      <c r="X312" s="8">
        <v>4912</v>
      </c>
      <c r="Y312" s="8">
        <v>6240</v>
      </c>
      <c r="Z312" s="8">
        <v>7349</v>
      </c>
      <c r="AA312" s="8">
        <v>8312</v>
      </c>
      <c r="AB312" s="8">
        <v>9062</v>
      </c>
      <c r="AC312" s="8">
        <v>9819</v>
      </c>
      <c r="AD312" s="8">
        <v>10557</v>
      </c>
      <c r="AE312" s="8">
        <v>11182</v>
      </c>
      <c r="AF312" s="8">
        <v>11892</v>
      </c>
      <c r="AG312" s="8">
        <v>12765</v>
      </c>
      <c r="AH312" s="8">
        <v>13361</v>
      </c>
      <c r="AI312" s="8">
        <v>13992</v>
      </c>
      <c r="AJ312" s="8">
        <v>14550</v>
      </c>
      <c r="AK312" s="8">
        <v>15153</v>
      </c>
      <c r="AL312" s="8">
        <v>15688</v>
      </c>
      <c r="AM312" s="8">
        <v>15295</v>
      </c>
      <c r="AN312" s="8">
        <v>15704</v>
      </c>
      <c r="AO312" s="8">
        <v>15994</v>
      </c>
      <c r="AP312" s="8">
        <v>16423</v>
      </c>
      <c r="AQ312" s="8">
        <v>16846</v>
      </c>
      <c r="AR312" s="8">
        <v>17133</v>
      </c>
      <c r="AS312" s="8">
        <v>17474</v>
      </c>
      <c r="AT312" s="8">
        <v>17799</v>
      </c>
      <c r="AU312" s="8">
        <v>18117</v>
      </c>
      <c r="AV312" s="8">
        <v>18415</v>
      </c>
      <c r="AW312" s="8">
        <v>18696</v>
      </c>
      <c r="AX312" s="8">
        <v>18983</v>
      </c>
      <c r="AY312" s="8">
        <v>18844</v>
      </c>
      <c r="AZ312" s="8">
        <v>18986</v>
      </c>
      <c r="BA312" s="8">
        <v>19065</v>
      </c>
      <c r="BB312" s="8">
        <v>19232</v>
      </c>
      <c r="BC312" s="8">
        <v>19499</v>
      </c>
      <c r="BD312" s="8">
        <v>19791</v>
      </c>
      <c r="BE312" s="8">
        <v>20067</v>
      </c>
      <c r="BF312" s="8">
        <v>20426</v>
      </c>
      <c r="BG312" s="8">
        <v>20693</v>
      </c>
      <c r="BH312" s="8">
        <v>20951</v>
      </c>
      <c r="BI312" s="8">
        <v>21182</v>
      </c>
      <c r="BJ312" s="8">
        <v>21181</v>
      </c>
      <c r="BK312" s="8">
        <v>21140</v>
      </c>
      <c r="BL312" s="8">
        <v>21391</v>
      </c>
      <c r="BM312" s="8">
        <v>21598</v>
      </c>
    </row>
    <row r="313" spans="1:65" ht="15" customHeight="1" x14ac:dyDescent="0.2">
      <c r="A313" s="7" t="s">
        <v>319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>
        <v>1</v>
      </c>
      <c r="AP313" s="8">
        <v>1</v>
      </c>
      <c r="AQ313" s="8">
        <v>1</v>
      </c>
      <c r="AR313" s="8">
        <v>1</v>
      </c>
      <c r="AS313" s="8">
        <v>1</v>
      </c>
      <c r="AT313" s="8">
        <v>1</v>
      </c>
      <c r="AU313" s="8">
        <v>1</v>
      </c>
      <c r="AV313" s="8">
        <v>1</v>
      </c>
      <c r="AW313" s="8">
        <v>1</v>
      </c>
      <c r="AX313" s="8">
        <v>1</v>
      </c>
      <c r="AY313" s="8">
        <v>1</v>
      </c>
      <c r="AZ313" s="8">
        <v>1</v>
      </c>
      <c r="BA313" s="8">
        <v>1</v>
      </c>
      <c r="BB313" s="8">
        <v>0</v>
      </c>
      <c r="BC313" s="8">
        <v>1</v>
      </c>
      <c r="BD313" s="8">
        <v>1</v>
      </c>
      <c r="BE313" s="8">
        <v>1</v>
      </c>
      <c r="BF313" s="8">
        <v>1</v>
      </c>
      <c r="BG313" s="8">
        <v>1</v>
      </c>
      <c r="BH313" s="8">
        <v>1</v>
      </c>
      <c r="BI313" s="8">
        <v>1</v>
      </c>
      <c r="BJ313" s="8">
        <v>1</v>
      </c>
      <c r="BK313" s="8">
        <v>1</v>
      </c>
      <c r="BL313" s="8">
        <v>0</v>
      </c>
      <c r="BM313" s="8">
        <v>0</v>
      </c>
    </row>
    <row r="314" spans="1:65" ht="15" customHeight="1" x14ac:dyDescent="0.2">
      <c r="A314" s="7" t="s">
        <v>320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>
        <v>1</v>
      </c>
      <c r="Q314" s="8">
        <v>1</v>
      </c>
      <c r="R314" s="8">
        <v>1</v>
      </c>
      <c r="S314" s="8">
        <v>2521</v>
      </c>
      <c r="T314" s="8">
        <v>3343</v>
      </c>
      <c r="U314" s="8">
        <v>3834</v>
      </c>
      <c r="V314" s="8">
        <v>4210</v>
      </c>
      <c r="W314" s="8">
        <v>4413</v>
      </c>
      <c r="X314" s="8">
        <v>4543</v>
      </c>
      <c r="Y314" s="8">
        <v>4708</v>
      </c>
      <c r="Z314" s="8">
        <v>4834</v>
      </c>
      <c r="AA314" s="8">
        <v>4933</v>
      </c>
      <c r="AB314" s="8">
        <v>5034</v>
      </c>
      <c r="AC314" s="8">
        <v>5138</v>
      </c>
      <c r="AD314" s="8">
        <v>5258</v>
      </c>
      <c r="AE314" s="8">
        <v>5322</v>
      </c>
      <c r="AF314" s="8">
        <v>5377</v>
      </c>
      <c r="AG314" s="8">
        <v>5444</v>
      </c>
      <c r="AH314" s="8">
        <v>4769</v>
      </c>
      <c r="AI314" s="8">
        <v>4606</v>
      </c>
      <c r="AJ314" s="8">
        <v>4517</v>
      </c>
      <c r="AK314" s="8">
        <v>4472</v>
      </c>
      <c r="AL314" s="8">
        <v>4543</v>
      </c>
      <c r="AM314" s="8">
        <v>4570</v>
      </c>
      <c r="AN314" s="8">
        <v>4600</v>
      </c>
      <c r="AO314" s="8">
        <v>4650</v>
      </c>
      <c r="AP314" s="8">
        <v>4728</v>
      </c>
      <c r="AQ314" s="8">
        <v>4773</v>
      </c>
      <c r="AR314" s="8">
        <v>4786</v>
      </c>
      <c r="AS314" s="8">
        <v>4815</v>
      </c>
      <c r="AT314" s="8">
        <v>4465</v>
      </c>
      <c r="AU314" s="8">
        <v>4410</v>
      </c>
      <c r="AV314" s="8">
        <v>4349</v>
      </c>
      <c r="AW314" s="8">
        <v>4324</v>
      </c>
      <c r="AX314" s="8">
        <v>4364</v>
      </c>
      <c r="AY314" s="8">
        <v>4359</v>
      </c>
      <c r="AZ314" s="8">
        <v>4355</v>
      </c>
      <c r="BA314" s="8">
        <v>4367</v>
      </c>
      <c r="BB314" s="8">
        <v>4376</v>
      </c>
      <c r="BC314" s="8">
        <v>4369</v>
      </c>
      <c r="BD314" s="8">
        <v>4368</v>
      </c>
      <c r="BE314" s="8">
        <v>4319</v>
      </c>
      <c r="BF314" s="8">
        <v>4131</v>
      </c>
      <c r="BG314" s="8">
        <v>4110</v>
      </c>
      <c r="BH314" s="8">
        <v>4078</v>
      </c>
      <c r="BI314" s="8">
        <v>4058</v>
      </c>
      <c r="BJ314" s="8">
        <v>4058</v>
      </c>
      <c r="BK314" s="8">
        <v>4049</v>
      </c>
      <c r="BL314" s="8">
        <v>4051</v>
      </c>
      <c r="BM314" s="8">
        <v>4062</v>
      </c>
    </row>
    <row r="315" spans="1:65" ht="15" customHeight="1" x14ac:dyDescent="0.2">
      <c r="A315" s="7" t="s">
        <v>321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>
        <v>3</v>
      </c>
      <c r="U315" s="8">
        <v>3</v>
      </c>
      <c r="V315" s="8">
        <v>3</v>
      </c>
      <c r="W315" s="8">
        <v>3</v>
      </c>
      <c r="X315" s="8">
        <v>77</v>
      </c>
      <c r="Y315" s="8">
        <v>78</v>
      </c>
      <c r="Z315" s="8">
        <v>807</v>
      </c>
      <c r="AA315" s="8">
        <v>930</v>
      </c>
      <c r="AB315" s="8">
        <v>1063</v>
      </c>
      <c r="AC315" s="8">
        <v>1154</v>
      </c>
      <c r="AD315" s="8">
        <v>1242</v>
      </c>
      <c r="AE315" s="8">
        <v>1310</v>
      </c>
      <c r="AF315" s="8">
        <v>1380</v>
      </c>
      <c r="AG315" s="8">
        <v>1451</v>
      </c>
      <c r="AH315" s="8">
        <v>1472</v>
      </c>
      <c r="AI315" s="8">
        <v>1535</v>
      </c>
      <c r="AJ315" s="8">
        <v>1606</v>
      </c>
      <c r="AK315" s="8">
        <v>1674</v>
      </c>
      <c r="AL315" s="8">
        <v>4005</v>
      </c>
      <c r="AM315" s="8">
        <v>4092</v>
      </c>
      <c r="AN315" s="8">
        <v>4142</v>
      </c>
      <c r="AO315" s="8">
        <v>3856</v>
      </c>
      <c r="AP315" s="8">
        <v>3890</v>
      </c>
      <c r="AQ315" s="8">
        <v>3201</v>
      </c>
      <c r="AR315" s="8">
        <v>3201</v>
      </c>
      <c r="AS315" s="8">
        <v>3220</v>
      </c>
      <c r="AT315" s="8">
        <v>3222</v>
      </c>
      <c r="AU315" s="8">
        <v>3246</v>
      </c>
      <c r="AV315" s="8">
        <v>3258</v>
      </c>
      <c r="AW315" s="8">
        <v>3275</v>
      </c>
      <c r="AX315" s="8">
        <v>2206</v>
      </c>
      <c r="AY315" s="8">
        <v>2201</v>
      </c>
      <c r="AZ315" s="8">
        <v>2171</v>
      </c>
      <c r="BA315" s="8">
        <v>2122</v>
      </c>
      <c r="BB315" s="8">
        <v>2082</v>
      </c>
      <c r="BC315" s="8">
        <v>2051</v>
      </c>
      <c r="BD315" s="8">
        <v>2070</v>
      </c>
      <c r="BE315" s="8">
        <v>2058</v>
      </c>
      <c r="BF315" s="8">
        <v>2054</v>
      </c>
      <c r="BG315" s="8">
        <v>1564</v>
      </c>
      <c r="BH315" s="8">
        <v>1557</v>
      </c>
      <c r="BI315" s="8">
        <v>1579</v>
      </c>
      <c r="BJ315" s="8">
        <v>1605</v>
      </c>
      <c r="BK315" s="8">
        <v>1619</v>
      </c>
      <c r="BL315" s="8">
        <v>1616</v>
      </c>
      <c r="BM315" s="8">
        <v>1566</v>
      </c>
    </row>
    <row r="316" spans="1:65" ht="15" customHeight="1" x14ac:dyDescent="0.2">
      <c r="A316" s="7" t="s">
        <v>322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>
        <v>1</v>
      </c>
      <c r="AV316" s="8">
        <v>1</v>
      </c>
      <c r="AW316" s="8">
        <v>1</v>
      </c>
      <c r="AX316" s="8">
        <v>1</v>
      </c>
      <c r="AY316" s="8">
        <v>1</v>
      </c>
      <c r="AZ316" s="8">
        <v>1</v>
      </c>
      <c r="BA316" s="8">
        <v>1</v>
      </c>
      <c r="BB316" s="8">
        <v>1</v>
      </c>
      <c r="BC316" s="8">
        <v>1</v>
      </c>
      <c r="BD316" s="8">
        <v>1</v>
      </c>
      <c r="BE316" s="8">
        <v>1</v>
      </c>
      <c r="BF316" s="8">
        <v>1</v>
      </c>
      <c r="BG316" s="8">
        <v>1</v>
      </c>
      <c r="BH316" s="8">
        <v>1</v>
      </c>
      <c r="BI316" s="8">
        <v>1</v>
      </c>
      <c r="BJ316" s="8">
        <v>2</v>
      </c>
      <c r="BK316" s="8">
        <v>2</v>
      </c>
      <c r="BL316" s="8">
        <v>2</v>
      </c>
      <c r="BM316" s="8">
        <v>2</v>
      </c>
    </row>
    <row r="317" spans="1:65" ht="15" customHeight="1" x14ac:dyDescent="0.2">
      <c r="A317" s="7" t="s">
        <v>323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>
        <v>1</v>
      </c>
      <c r="S317" s="8">
        <v>1</v>
      </c>
      <c r="T317" s="8">
        <v>2</v>
      </c>
      <c r="U317" s="8">
        <v>50</v>
      </c>
      <c r="V317" s="8">
        <v>3534</v>
      </c>
      <c r="W317" s="8">
        <v>4311</v>
      </c>
      <c r="X317" s="8">
        <v>4876</v>
      </c>
      <c r="Y317" s="8">
        <v>5603</v>
      </c>
      <c r="Z317" s="8">
        <v>6193</v>
      </c>
      <c r="AA317" s="8">
        <v>6696</v>
      </c>
      <c r="AB317" s="8">
        <v>7090</v>
      </c>
      <c r="AC317" s="8">
        <v>7464</v>
      </c>
      <c r="AD317" s="8">
        <v>7879</v>
      </c>
      <c r="AE317" s="8">
        <v>8208</v>
      </c>
      <c r="AF317" s="8">
        <v>8637</v>
      </c>
      <c r="AG317" s="8">
        <v>8991</v>
      </c>
      <c r="AH317" s="8">
        <v>9285</v>
      </c>
      <c r="AI317" s="8">
        <v>9680</v>
      </c>
      <c r="AJ317" s="8">
        <v>10424</v>
      </c>
      <c r="AK317" s="8">
        <v>10475</v>
      </c>
      <c r="AL317" s="8">
        <v>10612</v>
      </c>
      <c r="AM317" s="8">
        <v>10820</v>
      </c>
      <c r="AN317" s="8">
        <v>10902</v>
      </c>
      <c r="AO317" s="8">
        <v>11177</v>
      </c>
      <c r="AP317" s="8">
        <v>11881</v>
      </c>
      <c r="AQ317" s="8">
        <v>12070</v>
      </c>
      <c r="AR317" s="8">
        <v>12622</v>
      </c>
      <c r="AS317" s="8">
        <v>12777</v>
      </c>
      <c r="AT317" s="8">
        <v>12938</v>
      </c>
      <c r="AU317" s="8">
        <v>13038</v>
      </c>
      <c r="AV317" s="8">
        <v>12886</v>
      </c>
      <c r="AW317" s="8">
        <v>12855</v>
      </c>
      <c r="AX317" s="8">
        <v>12442</v>
      </c>
      <c r="AY317" s="8">
        <v>12439</v>
      </c>
      <c r="AZ317" s="8">
        <v>13821</v>
      </c>
      <c r="BA317" s="8">
        <v>13841</v>
      </c>
      <c r="BB317" s="8">
        <v>14238</v>
      </c>
      <c r="BC317" s="8">
        <v>14747</v>
      </c>
      <c r="BD317" s="8">
        <v>15615</v>
      </c>
      <c r="BE317" s="8">
        <v>15457</v>
      </c>
      <c r="BF317" s="8">
        <v>15712</v>
      </c>
      <c r="BG317" s="8">
        <v>15944</v>
      </c>
      <c r="BH317" s="8">
        <v>16059</v>
      </c>
      <c r="BI317" s="8">
        <v>16277</v>
      </c>
      <c r="BJ317" s="8">
        <v>16527</v>
      </c>
      <c r="BK317" s="8">
        <v>16822</v>
      </c>
      <c r="BL317" s="8">
        <v>17156</v>
      </c>
      <c r="BM317" s="8">
        <v>17367</v>
      </c>
    </row>
    <row r="318" spans="1:65" ht="15" customHeight="1" x14ac:dyDescent="0.2">
      <c r="A318" s="7" t="s">
        <v>324</v>
      </c>
      <c r="B318" s="8">
        <v>14857</v>
      </c>
      <c r="C318" s="8">
        <v>14888</v>
      </c>
      <c r="D318" s="8">
        <v>14938</v>
      </c>
      <c r="E318" s="8">
        <v>14967</v>
      </c>
      <c r="F318" s="8">
        <v>14990</v>
      </c>
      <c r="G318" s="8">
        <v>15037</v>
      </c>
      <c r="H318" s="8">
        <v>9967</v>
      </c>
      <c r="I318" s="8">
        <v>9983</v>
      </c>
      <c r="J318" s="8">
        <v>9983</v>
      </c>
      <c r="K318" s="8">
        <v>10086</v>
      </c>
      <c r="L318" s="8">
        <v>7531</v>
      </c>
      <c r="M318" s="8">
        <v>7577</v>
      </c>
      <c r="N318" s="8">
        <v>7596</v>
      </c>
      <c r="O318" s="8">
        <v>7642</v>
      </c>
      <c r="P318" s="8">
        <v>7718</v>
      </c>
      <c r="Q318" s="8">
        <v>7742</v>
      </c>
      <c r="R318" s="8">
        <v>7798</v>
      </c>
      <c r="S318" s="8">
        <v>7846</v>
      </c>
      <c r="T318" s="8">
        <v>7845</v>
      </c>
      <c r="U318" s="8">
        <v>7877</v>
      </c>
      <c r="V318" s="8">
        <v>7907</v>
      </c>
      <c r="W318" s="8">
        <v>7936</v>
      </c>
      <c r="X318" s="8">
        <v>7959</v>
      </c>
      <c r="Y318" s="8">
        <v>7979</v>
      </c>
      <c r="Z318" s="8">
        <v>8017</v>
      </c>
      <c r="AA318" s="8">
        <v>8043</v>
      </c>
      <c r="AB318" s="8">
        <v>8061</v>
      </c>
      <c r="AC318" s="8">
        <v>8061</v>
      </c>
      <c r="AD318" s="8">
        <v>8091</v>
      </c>
      <c r="AE318" s="8">
        <v>8133</v>
      </c>
      <c r="AF318" s="8"/>
      <c r="AG318" s="8">
        <v>8101</v>
      </c>
      <c r="AH318" s="8">
        <v>8881</v>
      </c>
      <c r="AI318" s="8">
        <v>8808</v>
      </c>
      <c r="AJ318" s="8">
        <v>8822</v>
      </c>
      <c r="AK318" s="8">
        <v>8780</v>
      </c>
      <c r="AL318" s="8">
        <v>8798</v>
      </c>
      <c r="AM318" s="8">
        <v>8830</v>
      </c>
      <c r="AN318" s="8">
        <v>8836</v>
      </c>
      <c r="AO318" s="8">
        <v>8874</v>
      </c>
      <c r="AP318" s="8">
        <v>8862</v>
      </c>
      <c r="AQ318" s="8">
        <v>8914</v>
      </c>
      <c r="AR318" s="8">
        <v>8850</v>
      </c>
      <c r="AS318" s="8">
        <v>8860</v>
      </c>
      <c r="AT318" s="8">
        <v>8825</v>
      </c>
      <c r="AU318" s="8">
        <v>8834</v>
      </c>
      <c r="AV318" s="8">
        <v>8804</v>
      </c>
      <c r="AW318" s="8">
        <v>8811</v>
      </c>
      <c r="AX318" s="8">
        <v>8822</v>
      </c>
      <c r="AY318" s="8">
        <v>8802</v>
      </c>
      <c r="AZ318" s="8">
        <v>8775</v>
      </c>
      <c r="BA318" s="8">
        <v>9828</v>
      </c>
      <c r="BB318" s="8">
        <v>9855</v>
      </c>
      <c r="BC318" s="8">
        <v>9861</v>
      </c>
      <c r="BD318" s="8">
        <v>9122</v>
      </c>
      <c r="BE318" s="8">
        <v>9059</v>
      </c>
      <c r="BF318" s="8">
        <v>9067</v>
      </c>
      <c r="BG318" s="8">
        <v>9047</v>
      </c>
      <c r="BH318" s="8">
        <v>9044</v>
      </c>
      <c r="BI318" s="8">
        <v>9043</v>
      </c>
      <c r="BJ318" s="8">
        <v>9056</v>
      </c>
      <c r="BK318" s="8">
        <v>9066</v>
      </c>
      <c r="BL318" s="8">
        <v>8017</v>
      </c>
      <c r="BM318" s="8">
        <v>8024</v>
      </c>
    </row>
    <row r="319" spans="1:65" ht="15" customHeight="1" x14ac:dyDescent="0.2">
      <c r="A319" s="7" t="s">
        <v>325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>
        <v>26</v>
      </c>
      <c r="AI319" s="8">
        <v>1</v>
      </c>
      <c r="AJ319" s="8">
        <v>1</v>
      </c>
      <c r="AK319" s="8">
        <v>1</v>
      </c>
      <c r="AL319" s="8">
        <v>1</v>
      </c>
      <c r="AM319" s="8">
        <v>26</v>
      </c>
      <c r="AN319" s="8">
        <v>38</v>
      </c>
      <c r="AO319" s="8">
        <v>49</v>
      </c>
      <c r="AP319" s="8">
        <v>65</v>
      </c>
      <c r="AQ319" s="8">
        <v>483</v>
      </c>
      <c r="AR319" s="8">
        <v>726</v>
      </c>
      <c r="AS319" s="8">
        <v>821</v>
      </c>
      <c r="AT319" s="8">
        <v>885</v>
      </c>
      <c r="AU319" s="8">
        <v>950</v>
      </c>
      <c r="AV319" s="8">
        <v>1005</v>
      </c>
      <c r="AW319" s="8">
        <v>1049</v>
      </c>
      <c r="AX319" s="8">
        <v>1090</v>
      </c>
      <c r="AY319" s="8">
        <v>1134</v>
      </c>
      <c r="AZ319" s="8">
        <v>1176</v>
      </c>
      <c r="BA319" s="8">
        <v>1250</v>
      </c>
      <c r="BB319" s="8">
        <v>1281</v>
      </c>
      <c r="BC319" s="8">
        <v>1317</v>
      </c>
      <c r="BD319" s="8">
        <v>1370</v>
      </c>
      <c r="BE319" s="8">
        <v>1361</v>
      </c>
      <c r="BF319" s="8">
        <v>1364</v>
      </c>
      <c r="BG319" s="8">
        <v>1409</v>
      </c>
      <c r="BH319" s="8">
        <v>1463</v>
      </c>
      <c r="BI319" s="8">
        <v>1501</v>
      </c>
      <c r="BJ319" s="8">
        <v>974</v>
      </c>
      <c r="BK319" s="8">
        <v>1660</v>
      </c>
      <c r="BL319" s="8">
        <v>1688</v>
      </c>
      <c r="BM319" s="8">
        <v>1754</v>
      </c>
    </row>
    <row r="320" spans="1:65" ht="15" customHeight="1" x14ac:dyDescent="0.2">
      <c r="A320" s="7" t="s">
        <v>326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>
        <v>3</v>
      </c>
      <c r="U320" s="8">
        <v>3</v>
      </c>
      <c r="V320" s="8">
        <v>3</v>
      </c>
      <c r="W320" s="8">
        <v>3</v>
      </c>
      <c r="X320" s="8">
        <v>37</v>
      </c>
      <c r="Y320" s="8">
        <v>38</v>
      </c>
      <c r="Z320" s="8">
        <v>341</v>
      </c>
      <c r="AA320" s="8">
        <v>445</v>
      </c>
      <c r="AB320" s="8">
        <v>513</v>
      </c>
      <c r="AC320" s="8">
        <v>1701</v>
      </c>
      <c r="AD320" s="8">
        <v>5028</v>
      </c>
      <c r="AE320" s="8">
        <v>5309</v>
      </c>
      <c r="AF320" s="8">
        <v>5357</v>
      </c>
      <c r="AG320" s="8">
        <v>5389</v>
      </c>
      <c r="AH320" s="8">
        <v>5380</v>
      </c>
      <c r="AI320" s="8">
        <v>5401</v>
      </c>
      <c r="AJ320" s="8">
        <v>5441</v>
      </c>
      <c r="AK320" s="8">
        <v>5469</v>
      </c>
      <c r="AL320" s="8">
        <v>7622</v>
      </c>
      <c r="AM320" s="8">
        <v>7655</v>
      </c>
      <c r="AN320" s="8">
        <v>7669</v>
      </c>
      <c r="AO320" s="8">
        <v>7594</v>
      </c>
      <c r="AP320" s="8">
        <v>7601</v>
      </c>
      <c r="AQ320" s="8">
        <v>7108</v>
      </c>
      <c r="AR320" s="8">
        <v>6067</v>
      </c>
      <c r="AS320" s="8">
        <v>0</v>
      </c>
      <c r="AT320" s="8">
        <v>0</v>
      </c>
      <c r="AU320" s="8">
        <v>0</v>
      </c>
      <c r="AV320" s="8">
        <v>0</v>
      </c>
      <c r="AW320" s="8">
        <v>0</v>
      </c>
      <c r="AX320" s="8">
        <v>0</v>
      </c>
      <c r="AY320" s="8">
        <v>0</v>
      </c>
      <c r="AZ320" s="8">
        <v>0</v>
      </c>
      <c r="BA320" s="8">
        <v>1564</v>
      </c>
      <c r="BB320" s="8">
        <v>1483</v>
      </c>
      <c r="BC320" s="8">
        <v>1477</v>
      </c>
      <c r="BD320" s="8">
        <v>1486</v>
      </c>
      <c r="BE320" s="8">
        <v>1000</v>
      </c>
      <c r="BF320" s="8">
        <v>1007</v>
      </c>
      <c r="BG320" s="8">
        <v>1012</v>
      </c>
      <c r="BH320" s="8">
        <v>1048</v>
      </c>
      <c r="BI320" s="8">
        <v>1059</v>
      </c>
      <c r="BJ320" s="8">
        <v>1080</v>
      </c>
      <c r="BK320" s="8">
        <v>1070</v>
      </c>
      <c r="BL320" s="8">
        <v>1081</v>
      </c>
      <c r="BM320" s="8">
        <v>1089</v>
      </c>
    </row>
    <row r="321" spans="1:65" ht="15" customHeight="1" x14ac:dyDescent="0.2">
      <c r="A321" s="7" t="s">
        <v>327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>
        <v>1</v>
      </c>
      <c r="AR321" s="8">
        <v>1</v>
      </c>
      <c r="AS321" s="8">
        <v>1</v>
      </c>
      <c r="AT321" s="8">
        <v>1</v>
      </c>
      <c r="AU321" s="8">
        <v>1</v>
      </c>
      <c r="AV321" s="8">
        <v>1</v>
      </c>
      <c r="AW321" s="8">
        <v>1</v>
      </c>
      <c r="AX321" s="8">
        <v>1</v>
      </c>
      <c r="AY321" s="8">
        <v>1</v>
      </c>
      <c r="AZ321" s="8">
        <v>1</v>
      </c>
      <c r="BA321" s="8">
        <v>1</v>
      </c>
      <c r="BB321" s="8">
        <v>1</v>
      </c>
      <c r="BC321" s="8">
        <v>1</v>
      </c>
      <c r="BD321" s="8">
        <v>1</v>
      </c>
      <c r="BE321" s="8">
        <v>1</v>
      </c>
      <c r="BF321" s="8">
        <v>1</v>
      </c>
      <c r="BG321" s="8">
        <v>1</v>
      </c>
      <c r="BH321" s="8">
        <v>2</v>
      </c>
      <c r="BI321" s="8">
        <v>2</v>
      </c>
      <c r="BJ321" s="8">
        <v>2</v>
      </c>
      <c r="BK321" s="8">
        <v>2</v>
      </c>
      <c r="BL321" s="8">
        <v>2</v>
      </c>
      <c r="BM321" s="8">
        <v>2</v>
      </c>
    </row>
    <row r="322" spans="1:65" ht="15" customHeight="1" x14ac:dyDescent="0.2">
      <c r="A322" s="7" t="s">
        <v>328</v>
      </c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>
        <v>17</v>
      </c>
      <c r="AI322" s="8">
        <v>1</v>
      </c>
      <c r="AJ322" s="8">
        <v>1</v>
      </c>
      <c r="AK322" s="8">
        <v>1408</v>
      </c>
      <c r="AL322" s="8">
        <v>1725</v>
      </c>
      <c r="AM322" s="8">
        <v>1797</v>
      </c>
      <c r="AN322" s="8">
        <v>1905</v>
      </c>
      <c r="AO322" s="8">
        <v>1962</v>
      </c>
      <c r="AP322" s="8">
        <v>2018</v>
      </c>
      <c r="AQ322" s="8">
        <v>2069</v>
      </c>
      <c r="AR322" s="8">
        <v>2131</v>
      </c>
      <c r="AS322" s="8">
        <v>2190</v>
      </c>
      <c r="AT322" s="8">
        <v>2228</v>
      </c>
      <c r="AU322" s="8">
        <v>2294</v>
      </c>
      <c r="AV322" s="8">
        <v>2328</v>
      </c>
      <c r="AW322" s="8">
        <v>2363</v>
      </c>
      <c r="AX322" s="8">
        <v>2393</v>
      </c>
      <c r="AY322" s="8">
        <v>2460</v>
      </c>
      <c r="AZ322" s="8">
        <v>2264</v>
      </c>
      <c r="BA322" s="8">
        <v>2256</v>
      </c>
      <c r="BB322" s="8">
        <v>2236</v>
      </c>
      <c r="BC322" s="8">
        <v>2307</v>
      </c>
      <c r="BD322" s="8">
        <v>2361</v>
      </c>
      <c r="BE322" s="8">
        <v>2455</v>
      </c>
      <c r="BF322" s="8">
        <v>2499</v>
      </c>
      <c r="BG322" s="8">
        <v>2571</v>
      </c>
      <c r="BH322" s="8">
        <v>2630</v>
      </c>
      <c r="BI322" s="8">
        <v>2689</v>
      </c>
      <c r="BJ322" s="8">
        <v>2738</v>
      </c>
      <c r="BK322" s="8">
        <v>2780</v>
      </c>
      <c r="BL322" s="8">
        <v>2797</v>
      </c>
      <c r="BM322" s="8">
        <v>2854</v>
      </c>
    </row>
    <row r="323" spans="1:65" ht="15" customHeight="1" x14ac:dyDescent="0.2">
      <c r="A323" s="7" t="s">
        <v>329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>
        <v>12</v>
      </c>
      <c r="AF323" s="8">
        <v>4</v>
      </c>
      <c r="AG323" s="8">
        <v>4</v>
      </c>
      <c r="AH323" s="8">
        <v>4</v>
      </c>
      <c r="AI323" s="8">
        <v>4</v>
      </c>
      <c r="AJ323" s="8">
        <v>4</v>
      </c>
      <c r="AK323" s="8">
        <v>5</v>
      </c>
      <c r="AL323" s="8">
        <v>651</v>
      </c>
      <c r="AM323" s="8">
        <v>886</v>
      </c>
      <c r="AN323" s="8">
        <v>954</v>
      </c>
      <c r="AO323" s="8">
        <v>1043</v>
      </c>
      <c r="AP323" s="8">
        <v>1108</v>
      </c>
      <c r="AQ323" s="8">
        <v>1159</v>
      </c>
      <c r="AR323" s="8">
        <v>1348</v>
      </c>
      <c r="AS323" s="8">
        <v>1420</v>
      </c>
      <c r="AT323" s="8">
        <v>1473</v>
      </c>
      <c r="AU323" s="8">
        <v>1514</v>
      </c>
      <c r="AV323" s="8">
        <v>1551</v>
      </c>
      <c r="AW323" s="8">
        <v>1627</v>
      </c>
      <c r="AX323" s="8">
        <v>1691</v>
      </c>
      <c r="AY323" s="8">
        <v>1821</v>
      </c>
      <c r="AZ323" s="8">
        <v>1915</v>
      </c>
      <c r="BA323" s="8">
        <v>1921</v>
      </c>
      <c r="BB323" s="8">
        <v>1946</v>
      </c>
      <c r="BC323" s="8">
        <v>2012</v>
      </c>
      <c r="BD323" s="8">
        <v>2057</v>
      </c>
      <c r="BE323" s="8">
        <v>2079</v>
      </c>
      <c r="BF323" s="8">
        <v>2077</v>
      </c>
      <c r="BG323" s="8">
        <v>2092</v>
      </c>
      <c r="BH323" s="8">
        <v>2113</v>
      </c>
      <c r="BI323" s="8">
        <v>2126</v>
      </c>
      <c r="BJ323" s="8">
        <v>2145</v>
      </c>
      <c r="BK323" s="8">
        <v>2155</v>
      </c>
      <c r="BL323" s="8">
        <v>2160</v>
      </c>
      <c r="BM323" s="8">
        <v>2039</v>
      </c>
    </row>
    <row r="324" spans="1:65" ht="15" customHeight="1" x14ac:dyDescent="0.2">
      <c r="A324" s="7" t="s">
        <v>330</v>
      </c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>
        <v>1</v>
      </c>
      <c r="W324" s="8">
        <v>1</v>
      </c>
      <c r="X324" s="8">
        <v>2</v>
      </c>
      <c r="Y324" s="8">
        <v>177</v>
      </c>
      <c r="Z324" s="8">
        <v>1103</v>
      </c>
      <c r="AA324" s="8">
        <v>1314</v>
      </c>
      <c r="AB324" s="8">
        <v>1400</v>
      </c>
      <c r="AC324" s="8">
        <v>1518</v>
      </c>
      <c r="AD324" s="8">
        <v>1668</v>
      </c>
      <c r="AE324" s="8">
        <v>1743</v>
      </c>
      <c r="AF324" s="8">
        <v>1808</v>
      </c>
      <c r="AG324" s="8">
        <v>1893</v>
      </c>
      <c r="AH324" s="8">
        <v>1946</v>
      </c>
      <c r="AI324" s="8">
        <v>1981</v>
      </c>
      <c r="AJ324" s="8">
        <v>2081</v>
      </c>
      <c r="AK324" s="8">
        <v>2214</v>
      </c>
      <c r="AL324" s="8">
        <v>2330</v>
      </c>
      <c r="AM324" s="8">
        <v>2387</v>
      </c>
      <c r="AN324" s="8">
        <v>2190</v>
      </c>
      <c r="AO324" s="8">
        <v>2190</v>
      </c>
      <c r="AP324" s="8">
        <v>2333</v>
      </c>
      <c r="AQ324" s="8">
        <v>2352</v>
      </c>
      <c r="AR324" s="8">
        <v>2336</v>
      </c>
      <c r="AS324" s="8">
        <v>2364</v>
      </c>
      <c r="AT324" s="8">
        <v>2373</v>
      </c>
      <c r="AU324" s="8">
        <v>2405</v>
      </c>
      <c r="AV324" s="8">
        <v>2423</v>
      </c>
      <c r="AW324" s="8">
        <v>2458</v>
      </c>
      <c r="AX324" s="8">
        <v>2479</v>
      </c>
      <c r="AY324" s="8">
        <v>2449</v>
      </c>
      <c r="AZ324" s="8">
        <v>2380</v>
      </c>
      <c r="BA324" s="8">
        <v>2369</v>
      </c>
      <c r="BB324" s="8">
        <v>2728</v>
      </c>
      <c r="BC324" s="8">
        <v>2867</v>
      </c>
      <c r="BD324" s="8">
        <v>3079</v>
      </c>
      <c r="BE324" s="8">
        <v>3201</v>
      </c>
      <c r="BF324" s="8">
        <v>3285</v>
      </c>
      <c r="BG324" s="8">
        <v>3402</v>
      </c>
      <c r="BH324" s="8">
        <v>3488</v>
      </c>
      <c r="BI324" s="8">
        <v>3663</v>
      </c>
      <c r="BJ324" s="8">
        <v>3822</v>
      </c>
      <c r="BK324" s="8">
        <v>3929</v>
      </c>
      <c r="BL324" s="8">
        <v>3969</v>
      </c>
      <c r="BM324" s="8">
        <v>4100</v>
      </c>
    </row>
    <row r="325" spans="1:65" ht="15" customHeight="1" x14ac:dyDescent="0.2">
      <c r="A325" s="7" t="s">
        <v>331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>
        <v>1</v>
      </c>
      <c r="V325" s="8">
        <v>1</v>
      </c>
      <c r="W325" s="8">
        <v>1</v>
      </c>
      <c r="X325" s="8">
        <v>2</v>
      </c>
      <c r="Y325" s="8">
        <v>135</v>
      </c>
      <c r="Z325" s="8">
        <v>405</v>
      </c>
      <c r="AA325" s="8">
        <v>476</v>
      </c>
      <c r="AB325" s="8">
        <v>513</v>
      </c>
      <c r="AC325" s="8">
        <v>556</v>
      </c>
      <c r="AD325" s="8">
        <v>582</v>
      </c>
      <c r="AE325" s="8">
        <v>614</v>
      </c>
      <c r="AF325" s="8">
        <v>645</v>
      </c>
      <c r="AG325" s="8">
        <v>694</v>
      </c>
      <c r="AH325" s="8">
        <v>724</v>
      </c>
      <c r="AI325" s="8">
        <v>763</v>
      </c>
      <c r="AJ325" s="8">
        <v>787</v>
      </c>
      <c r="AK325" s="8">
        <v>832</v>
      </c>
      <c r="AL325" s="8">
        <v>874</v>
      </c>
      <c r="AM325" s="8">
        <v>887</v>
      </c>
      <c r="AN325" s="8">
        <v>834</v>
      </c>
      <c r="AO325" s="8">
        <v>808</v>
      </c>
      <c r="AP325" s="8">
        <v>815</v>
      </c>
      <c r="AQ325" s="8">
        <v>807</v>
      </c>
      <c r="AR325" s="8">
        <v>803</v>
      </c>
      <c r="AS325" s="8">
        <v>811</v>
      </c>
      <c r="AT325" s="8">
        <v>806</v>
      </c>
      <c r="AU325" s="8">
        <v>805</v>
      </c>
      <c r="AV325" s="8">
        <v>805</v>
      </c>
      <c r="AW325" s="8">
        <v>803</v>
      </c>
      <c r="AX325" s="8">
        <v>796</v>
      </c>
      <c r="AY325" s="8">
        <v>805</v>
      </c>
      <c r="AZ325" s="8">
        <v>766</v>
      </c>
      <c r="BA325" s="8">
        <v>771</v>
      </c>
      <c r="BB325" s="8">
        <v>778</v>
      </c>
      <c r="BC325" s="8">
        <v>781</v>
      </c>
      <c r="BD325" s="8">
        <v>790</v>
      </c>
      <c r="BE325" s="8">
        <v>793</v>
      </c>
      <c r="BF325" s="8">
        <v>798</v>
      </c>
      <c r="BG325" s="8">
        <v>805</v>
      </c>
      <c r="BH325" s="8">
        <v>807</v>
      </c>
      <c r="BI325" s="8">
        <v>834</v>
      </c>
      <c r="BJ325" s="8">
        <v>834</v>
      </c>
      <c r="BK325" s="8">
        <v>841</v>
      </c>
      <c r="BL325" s="8">
        <v>827</v>
      </c>
      <c r="BM325" s="8">
        <v>820</v>
      </c>
    </row>
    <row r="326" spans="1:65" ht="15" customHeight="1" x14ac:dyDescent="0.2">
      <c r="A326" s="7" t="s">
        <v>332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>
        <v>5</v>
      </c>
      <c r="AO326" s="8">
        <v>5</v>
      </c>
      <c r="AP326" s="8">
        <v>1</v>
      </c>
      <c r="AQ326" s="8">
        <v>1</v>
      </c>
      <c r="AR326" s="8">
        <v>1</v>
      </c>
      <c r="AS326" s="8">
        <v>1</v>
      </c>
      <c r="AT326" s="8">
        <v>1</v>
      </c>
      <c r="AU326" s="8">
        <v>1</v>
      </c>
      <c r="AV326" s="8">
        <v>1</v>
      </c>
      <c r="AW326" s="8">
        <v>1</v>
      </c>
      <c r="AX326" s="8">
        <v>1</v>
      </c>
      <c r="AY326" s="8">
        <v>1</v>
      </c>
      <c r="AZ326" s="8">
        <v>1</v>
      </c>
      <c r="BA326" s="8">
        <v>1</v>
      </c>
      <c r="BB326" s="8">
        <v>1</v>
      </c>
      <c r="BC326" s="8">
        <v>1</v>
      </c>
      <c r="BD326" s="8">
        <v>1</v>
      </c>
      <c r="BE326" s="8">
        <v>1</v>
      </c>
      <c r="BF326" s="8">
        <v>8</v>
      </c>
      <c r="BG326" s="8">
        <v>392</v>
      </c>
      <c r="BH326" s="8">
        <v>464</v>
      </c>
      <c r="BI326" s="8">
        <v>479</v>
      </c>
      <c r="BJ326" s="8">
        <v>487</v>
      </c>
      <c r="BK326" s="8">
        <v>509</v>
      </c>
      <c r="BL326" s="8">
        <v>517</v>
      </c>
      <c r="BM326" s="8">
        <v>521</v>
      </c>
    </row>
    <row r="327" spans="1:65" ht="15" customHeight="1" x14ac:dyDescent="0.2">
      <c r="A327" s="7" t="s">
        <v>333</v>
      </c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>
        <v>1</v>
      </c>
      <c r="AC327" s="8">
        <v>98</v>
      </c>
      <c r="AD327" s="8">
        <v>98</v>
      </c>
      <c r="AE327" s="8">
        <v>533</v>
      </c>
      <c r="AF327" s="8">
        <v>796</v>
      </c>
      <c r="AG327" s="8">
        <v>2258</v>
      </c>
      <c r="AH327" s="8">
        <v>2316</v>
      </c>
      <c r="AI327" s="8">
        <v>2328</v>
      </c>
      <c r="AJ327" s="8">
        <v>2346</v>
      </c>
      <c r="AK327" s="8">
        <v>28301</v>
      </c>
      <c r="AL327" s="8">
        <v>28432</v>
      </c>
      <c r="AM327" s="8">
        <v>28810</v>
      </c>
      <c r="AN327" s="8">
        <v>29675</v>
      </c>
      <c r="AO327" s="8">
        <v>33972</v>
      </c>
      <c r="AP327" s="8">
        <v>35357</v>
      </c>
      <c r="AQ327" s="8">
        <v>36157</v>
      </c>
      <c r="AR327" s="8">
        <v>38106</v>
      </c>
      <c r="AS327" s="8">
        <v>41547</v>
      </c>
      <c r="AT327" s="8">
        <v>42736</v>
      </c>
      <c r="AU327" s="8">
        <v>42174</v>
      </c>
      <c r="AV327" s="8">
        <v>42778</v>
      </c>
      <c r="AW327" s="8">
        <v>44496</v>
      </c>
      <c r="AX327" s="8">
        <v>46037</v>
      </c>
      <c r="AY327" s="8">
        <v>25365</v>
      </c>
      <c r="AZ327" s="8">
        <v>23126</v>
      </c>
      <c r="BA327" s="8">
        <v>26687</v>
      </c>
      <c r="BB327" s="8">
        <v>27111</v>
      </c>
      <c r="BC327" s="8">
        <v>25840</v>
      </c>
      <c r="BD327" s="8">
        <v>25601</v>
      </c>
      <c r="BE327" s="8">
        <v>25737</v>
      </c>
      <c r="BF327" s="8">
        <v>26192</v>
      </c>
      <c r="BG327" s="8">
        <v>23626</v>
      </c>
      <c r="BH327" s="8">
        <v>23785</v>
      </c>
      <c r="BI327" s="8">
        <v>23843</v>
      </c>
      <c r="BJ327" s="8">
        <v>23827</v>
      </c>
      <c r="BK327" s="8">
        <v>23858</v>
      </c>
      <c r="BL327" s="8">
        <v>25516</v>
      </c>
      <c r="BM327" s="8">
        <v>26868</v>
      </c>
    </row>
    <row r="328" spans="1:65" ht="15" customHeight="1" x14ac:dyDescent="0.2">
      <c r="A328" s="7" t="s">
        <v>334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>
        <v>1</v>
      </c>
      <c r="AK328" s="8">
        <v>1</v>
      </c>
      <c r="AL328" s="8">
        <v>1</v>
      </c>
      <c r="AM328" s="8">
        <v>1</v>
      </c>
      <c r="AN328" s="8">
        <v>2</v>
      </c>
      <c r="AO328" s="8">
        <v>2</v>
      </c>
      <c r="AP328" s="8">
        <v>2</v>
      </c>
      <c r="AQ328" s="8">
        <v>2</v>
      </c>
      <c r="AR328" s="8">
        <v>2</v>
      </c>
      <c r="AS328" s="8">
        <v>2</v>
      </c>
      <c r="AT328" s="8">
        <v>2</v>
      </c>
      <c r="AU328" s="8">
        <v>2</v>
      </c>
      <c r="AV328" s="8">
        <v>2</v>
      </c>
      <c r="AW328" s="8">
        <v>2</v>
      </c>
      <c r="AX328" s="8">
        <v>2</v>
      </c>
      <c r="AY328" s="8">
        <v>2</v>
      </c>
      <c r="AZ328" s="8">
        <v>2</v>
      </c>
      <c r="BA328" s="8">
        <v>2</v>
      </c>
      <c r="BB328" s="8">
        <v>2</v>
      </c>
      <c r="BC328" s="8">
        <v>2</v>
      </c>
      <c r="BD328" s="8">
        <v>2</v>
      </c>
      <c r="BE328" s="8">
        <v>2</v>
      </c>
      <c r="BF328" s="8">
        <v>2</v>
      </c>
      <c r="BG328" s="8">
        <v>2</v>
      </c>
      <c r="BH328" s="8">
        <v>3</v>
      </c>
      <c r="BI328" s="8">
        <v>3</v>
      </c>
      <c r="BJ328" s="8">
        <v>3</v>
      </c>
      <c r="BK328" s="8">
        <v>3</v>
      </c>
      <c r="BL328" s="8">
        <v>3</v>
      </c>
      <c r="BM328" s="8">
        <v>3</v>
      </c>
    </row>
    <row r="329" spans="1:65" ht="15" customHeight="1" x14ac:dyDescent="0.2">
      <c r="A329" s="7" t="s">
        <v>335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>
        <v>1</v>
      </c>
      <c r="AH329" s="8">
        <v>1</v>
      </c>
      <c r="AI329" s="8">
        <v>1</v>
      </c>
      <c r="AJ329" s="8">
        <v>2</v>
      </c>
      <c r="AK329" s="8">
        <v>3</v>
      </c>
      <c r="AL329" s="8">
        <v>3</v>
      </c>
      <c r="AM329" s="8">
        <v>3</v>
      </c>
      <c r="AN329" s="8">
        <v>3</v>
      </c>
      <c r="AO329" s="8">
        <v>3</v>
      </c>
      <c r="AP329" s="8">
        <v>3</v>
      </c>
      <c r="AQ329" s="8">
        <v>3</v>
      </c>
      <c r="AR329" s="8">
        <v>3</v>
      </c>
      <c r="AS329" s="8">
        <v>5</v>
      </c>
      <c r="AT329" s="8">
        <v>5</v>
      </c>
      <c r="AU329" s="8">
        <v>5</v>
      </c>
      <c r="AV329" s="8">
        <v>5</v>
      </c>
      <c r="AW329" s="8">
        <v>5</v>
      </c>
      <c r="AX329" s="8">
        <v>5</v>
      </c>
      <c r="AY329" s="8">
        <v>5</v>
      </c>
      <c r="AZ329" s="8">
        <v>5</v>
      </c>
      <c r="BA329" s="8">
        <v>5</v>
      </c>
      <c r="BB329" s="8">
        <v>5</v>
      </c>
      <c r="BC329" s="8">
        <v>5</v>
      </c>
      <c r="BD329" s="8">
        <v>5</v>
      </c>
      <c r="BE329" s="8">
        <v>5</v>
      </c>
      <c r="BF329" s="8">
        <v>8</v>
      </c>
      <c r="BG329" s="8">
        <v>10</v>
      </c>
      <c r="BH329" s="8">
        <v>16</v>
      </c>
      <c r="BI329" s="8">
        <v>17</v>
      </c>
      <c r="BJ329" s="8">
        <v>17</v>
      </c>
      <c r="BK329" s="8">
        <v>18</v>
      </c>
      <c r="BL329" s="8">
        <v>20</v>
      </c>
      <c r="BM329" s="8">
        <v>21</v>
      </c>
    </row>
    <row r="330" spans="1:65" ht="15" customHeight="1" x14ac:dyDescent="0.2">
      <c r="A330" s="7" t="s">
        <v>336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>
        <v>5</v>
      </c>
      <c r="BA330" s="8">
        <v>5</v>
      </c>
      <c r="BB330" s="8">
        <v>5</v>
      </c>
      <c r="BC330" s="8">
        <v>5</v>
      </c>
      <c r="BD330" s="8">
        <v>5</v>
      </c>
      <c r="BE330" s="8">
        <v>5</v>
      </c>
      <c r="BF330" s="8">
        <v>1</v>
      </c>
      <c r="BG330" s="8">
        <v>1</v>
      </c>
      <c r="BH330" s="8">
        <v>1</v>
      </c>
      <c r="BI330" s="8">
        <v>2</v>
      </c>
      <c r="BJ330" s="8">
        <v>2</v>
      </c>
      <c r="BK330" s="8">
        <v>2</v>
      </c>
      <c r="BL330" s="8">
        <v>2</v>
      </c>
      <c r="BM330" s="8">
        <v>2</v>
      </c>
    </row>
    <row r="331" spans="1:65" ht="15" customHeight="1" x14ac:dyDescent="0.2">
      <c r="A331" s="7" t="s">
        <v>337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>
        <v>1</v>
      </c>
      <c r="T331" s="8">
        <v>2</v>
      </c>
      <c r="U331" s="8">
        <v>2</v>
      </c>
      <c r="V331" s="8">
        <v>833</v>
      </c>
      <c r="W331" s="8">
        <v>1139</v>
      </c>
      <c r="X331" s="8">
        <v>1528</v>
      </c>
      <c r="Y331" s="8">
        <v>1661</v>
      </c>
      <c r="Z331" s="8">
        <v>1766</v>
      </c>
      <c r="AA331" s="8">
        <v>1896</v>
      </c>
      <c r="AB331" s="8">
        <v>1972</v>
      </c>
      <c r="AC331" s="8">
        <v>2039</v>
      </c>
      <c r="AD331" s="8">
        <v>2132</v>
      </c>
      <c r="AE331" s="8">
        <v>2188</v>
      </c>
      <c r="AF331" s="8">
        <v>2235</v>
      </c>
      <c r="AG331" s="8">
        <v>2271</v>
      </c>
      <c r="AH331" s="8">
        <v>2350</v>
      </c>
      <c r="AI331" s="8">
        <v>2447</v>
      </c>
      <c r="AJ331" s="8">
        <v>2460</v>
      </c>
      <c r="AK331" s="8">
        <v>2257</v>
      </c>
      <c r="AL331" s="8">
        <v>2264</v>
      </c>
      <c r="AM331" s="8">
        <v>2236</v>
      </c>
      <c r="AN331" s="8">
        <v>2253</v>
      </c>
      <c r="AO331" s="8">
        <v>2265</v>
      </c>
      <c r="AP331" s="8">
        <v>2283</v>
      </c>
      <c r="AQ331" s="8">
        <v>2303</v>
      </c>
      <c r="AR331" s="8">
        <v>2295</v>
      </c>
      <c r="AS331" s="8">
        <v>2305</v>
      </c>
      <c r="AT331" s="8">
        <v>2309</v>
      </c>
      <c r="AU331" s="8">
        <v>2314</v>
      </c>
      <c r="AV331" s="8">
        <v>2308</v>
      </c>
      <c r="AW331" s="8">
        <v>2214</v>
      </c>
      <c r="AX331" s="8">
        <v>2211</v>
      </c>
      <c r="AY331" s="8">
        <v>2208</v>
      </c>
      <c r="AZ331" s="8">
        <v>2199</v>
      </c>
      <c r="BA331" s="8">
        <v>2166</v>
      </c>
      <c r="BB331" s="8">
        <v>2184</v>
      </c>
      <c r="BC331" s="8">
        <v>2193</v>
      </c>
      <c r="BD331" s="8">
        <v>2199</v>
      </c>
      <c r="BE331" s="8">
        <v>2222</v>
      </c>
      <c r="BF331" s="8">
        <v>2265</v>
      </c>
      <c r="BG331" s="8">
        <v>2287</v>
      </c>
      <c r="BH331" s="8">
        <v>2277</v>
      </c>
      <c r="BI331" s="8">
        <v>2239</v>
      </c>
      <c r="BJ331" s="8">
        <v>2260</v>
      </c>
      <c r="BK331" s="8">
        <v>2257</v>
      </c>
      <c r="BL331" s="8">
        <v>2280</v>
      </c>
      <c r="BM331" s="8">
        <v>2291</v>
      </c>
    </row>
    <row r="332" spans="1:65" ht="15" customHeight="1" x14ac:dyDescent="0.2">
      <c r="A332" s="7" t="s">
        <v>338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>
        <v>1</v>
      </c>
      <c r="AM332" s="8">
        <v>1</v>
      </c>
      <c r="AN332" s="8">
        <v>1</v>
      </c>
      <c r="AO332" s="8">
        <v>10</v>
      </c>
      <c r="AP332" s="8">
        <v>10</v>
      </c>
      <c r="AQ332" s="8">
        <v>1</v>
      </c>
      <c r="AR332" s="8">
        <v>13</v>
      </c>
      <c r="AS332" s="8">
        <v>14</v>
      </c>
      <c r="AT332" s="8">
        <v>15</v>
      </c>
      <c r="AU332" s="8">
        <v>16</v>
      </c>
      <c r="AV332" s="8">
        <v>16</v>
      </c>
      <c r="AW332" s="8">
        <v>16</v>
      </c>
      <c r="AX332" s="8">
        <v>16</v>
      </c>
      <c r="AY332" s="8">
        <v>16</v>
      </c>
      <c r="AZ332" s="8">
        <v>16</v>
      </c>
      <c r="BA332" s="8">
        <v>16</v>
      </c>
      <c r="BB332" s="8">
        <v>16</v>
      </c>
      <c r="BC332" s="8">
        <v>16</v>
      </c>
      <c r="BD332" s="8">
        <v>16</v>
      </c>
      <c r="BE332" s="8">
        <v>16</v>
      </c>
      <c r="BF332" s="8">
        <v>16</v>
      </c>
      <c r="BG332" s="8">
        <v>16</v>
      </c>
      <c r="BH332" s="8">
        <v>17</v>
      </c>
      <c r="BI332" s="8">
        <v>17</v>
      </c>
      <c r="BJ332" s="8">
        <v>17</v>
      </c>
      <c r="BK332" s="8">
        <v>17</v>
      </c>
      <c r="BL332" s="8">
        <v>17</v>
      </c>
      <c r="BM332" s="8">
        <v>17</v>
      </c>
    </row>
    <row r="333" spans="1:65" ht="15" customHeight="1" x14ac:dyDescent="0.2">
      <c r="A333" s="7" t="s">
        <v>339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>
        <v>4</v>
      </c>
      <c r="Y333" s="8">
        <v>4</v>
      </c>
      <c r="Z333" s="8">
        <v>4</v>
      </c>
      <c r="AA333" s="8">
        <v>4</v>
      </c>
      <c r="AB333" s="8">
        <v>4</v>
      </c>
      <c r="AC333" s="8">
        <v>4</v>
      </c>
      <c r="AD333" s="8">
        <v>4</v>
      </c>
      <c r="AE333" s="8">
        <v>4</v>
      </c>
      <c r="AF333" s="8">
        <v>4</v>
      </c>
      <c r="AG333" s="8">
        <v>4</v>
      </c>
      <c r="AH333" s="8">
        <v>4</v>
      </c>
      <c r="AI333" s="8">
        <v>4</v>
      </c>
      <c r="AJ333" s="8">
        <v>4</v>
      </c>
      <c r="AK333" s="8">
        <v>4</v>
      </c>
      <c r="AL333" s="8">
        <v>4</v>
      </c>
      <c r="AM333" s="8">
        <v>5</v>
      </c>
      <c r="AN333" s="8">
        <v>5</v>
      </c>
      <c r="AO333" s="8">
        <v>5</v>
      </c>
      <c r="AP333" s="8">
        <v>5</v>
      </c>
      <c r="AQ333" s="8">
        <v>4</v>
      </c>
      <c r="AR333" s="8">
        <v>4</v>
      </c>
      <c r="AS333" s="8">
        <v>4</v>
      </c>
      <c r="AT333" s="8">
        <v>4</v>
      </c>
      <c r="AU333" s="8">
        <v>4</v>
      </c>
      <c r="AV333" s="8">
        <v>4</v>
      </c>
      <c r="AW333" s="8">
        <v>4</v>
      </c>
      <c r="AX333" s="8">
        <v>4</v>
      </c>
      <c r="AY333" s="8">
        <v>5</v>
      </c>
      <c r="AZ333" s="8">
        <v>5</v>
      </c>
      <c r="BA333" s="8">
        <v>6</v>
      </c>
      <c r="BB333" s="8">
        <v>7</v>
      </c>
      <c r="BC333" s="8">
        <v>7</v>
      </c>
      <c r="BD333" s="8">
        <v>7</v>
      </c>
      <c r="BE333" s="8">
        <v>7</v>
      </c>
      <c r="BF333" s="8">
        <v>7</v>
      </c>
      <c r="BG333" s="8">
        <v>7</v>
      </c>
      <c r="BH333" s="8">
        <v>8</v>
      </c>
      <c r="BI333" s="8">
        <v>8</v>
      </c>
      <c r="BJ333" s="8">
        <v>8</v>
      </c>
      <c r="BK333" s="8">
        <v>9</v>
      </c>
      <c r="BL333" s="8">
        <v>9</v>
      </c>
      <c r="BM333" s="8">
        <v>9</v>
      </c>
    </row>
    <row r="334" spans="1:65" ht="15" customHeight="1" x14ac:dyDescent="0.2">
      <c r="A334" s="7" t="s">
        <v>340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>
        <v>1</v>
      </c>
      <c r="Z334" s="8">
        <v>23</v>
      </c>
      <c r="AA334" s="8">
        <v>63</v>
      </c>
      <c r="AB334" s="8">
        <v>78</v>
      </c>
      <c r="AC334" s="8">
        <v>182</v>
      </c>
      <c r="AD334" s="8">
        <v>237</v>
      </c>
      <c r="AE334" s="8">
        <v>244</v>
      </c>
      <c r="AF334" s="8">
        <v>3828</v>
      </c>
      <c r="AG334" s="8">
        <v>4314</v>
      </c>
      <c r="AH334" s="8">
        <v>4641</v>
      </c>
      <c r="AI334" s="8">
        <v>4846</v>
      </c>
      <c r="AJ334" s="8">
        <v>5114</v>
      </c>
      <c r="AK334" s="8">
        <v>5302</v>
      </c>
      <c r="AL334" s="8">
        <v>5468</v>
      </c>
      <c r="AM334" s="8">
        <v>5641</v>
      </c>
      <c r="AN334" s="8">
        <v>5796</v>
      </c>
      <c r="AO334" s="8">
        <v>5934</v>
      </c>
      <c r="AP334" s="8">
        <v>6129</v>
      </c>
      <c r="AQ334" s="8">
        <v>6289</v>
      </c>
      <c r="AR334" s="8">
        <v>6505</v>
      </c>
      <c r="AS334" s="8">
        <v>6661</v>
      </c>
      <c r="AT334" s="8">
        <v>6269</v>
      </c>
      <c r="AU334" s="8">
        <v>6228</v>
      </c>
      <c r="AV334" s="8">
        <v>6309</v>
      </c>
      <c r="AW334" s="8">
        <v>6437</v>
      </c>
      <c r="AX334" s="8">
        <v>6547</v>
      </c>
      <c r="AY334" s="8">
        <v>6647</v>
      </c>
      <c r="AZ334" s="8">
        <v>6762</v>
      </c>
      <c r="BA334" s="8">
        <v>6809</v>
      </c>
      <c r="BB334" s="8">
        <v>6889</v>
      </c>
      <c r="BC334" s="8">
        <v>6967</v>
      </c>
      <c r="BD334" s="8">
        <v>7081</v>
      </c>
      <c r="BE334" s="8">
        <v>7073</v>
      </c>
      <c r="BF334" s="8">
        <v>6802</v>
      </c>
      <c r="BG334" s="8">
        <v>6772</v>
      </c>
      <c r="BH334" s="8">
        <v>6805</v>
      </c>
      <c r="BI334" s="8">
        <v>7114</v>
      </c>
      <c r="BJ334" s="8">
        <v>7501</v>
      </c>
      <c r="BK334" s="8">
        <v>7567</v>
      </c>
      <c r="BL334" s="8">
        <v>7555</v>
      </c>
      <c r="BM334" s="8">
        <v>7575</v>
      </c>
    </row>
    <row r="335" spans="1:65" ht="15" customHeight="1" x14ac:dyDescent="0.2">
      <c r="A335" s="7" t="s">
        <v>341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>
        <v>5</v>
      </c>
      <c r="AH335" s="8">
        <v>5</v>
      </c>
      <c r="AI335" s="8">
        <v>5</v>
      </c>
      <c r="AJ335" s="8">
        <v>5</v>
      </c>
      <c r="AK335" s="8">
        <v>5</v>
      </c>
      <c r="AL335" s="8">
        <v>5</v>
      </c>
      <c r="AM335" s="8">
        <v>5</v>
      </c>
      <c r="AN335" s="8">
        <v>5</v>
      </c>
      <c r="AO335" s="8">
        <v>5</v>
      </c>
      <c r="AP335" s="8">
        <v>1</v>
      </c>
      <c r="AQ335" s="8">
        <v>1</v>
      </c>
      <c r="AR335" s="8">
        <v>1</v>
      </c>
      <c r="AS335" s="8">
        <v>1</v>
      </c>
      <c r="AT335" s="8">
        <v>1</v>
      </c>
      <c r="AU335" s="8">
        <v>1</v>
      </c>
      <c r="AV335" s="8">
        <v>1</v>
      </c>
      <c r="AW335" s="8">
        <v>1</v>
      </c>
      <c r="AX335" s="8">
        <v>1</v>
      </c>
      <c r="AY335" s="8">
        <v>1</v>
      </c>
      <c r="AZ335" s="8">
        <v>1</v>
      </c>
      <c r="BA335" s="8">
        <v>1</v>
      </c>
      <c r="BB335" s="8">
        <v>1</v>
      </c>
      <c r="BC335" s="8">
        <v>1</v>
      </c>
      <c r="BD335" s="8">
        <v>1</v>
      </c>
      <c r="BE335" s="8">
        <v>1</v>
      </c>
      <c r="BF335" s="8">
        <v>1</v>
      </c>
      <c r="BG335" s="8">
        <v>1</v>
      </c>
      <c r="BH335" s="8">
        <v>1</v>
      </c>
      <c r="BI335" s="8">
        <v>2</v>
      </c>
      <c r="BJ335" s="8">
        <v>2</v>
      </c>
      <c r="BK335" s="8">
        <v>2</v>
      </c>
      <c r="BL335" s="8">
        <v>2</v>
      </c>
      <c r="BM335" s="8">
        <v>2</v>
      </c>
    </row>
    <row r="336" spans="1:65" ht="15" customHeight="1" x14ac:dyDescent="0.2">
      <c r="A336" s="7" t="s">
        <v>342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>
        <v>4</v>
      </c>
      <c r="AE336" s="8">
        <v>4</v>
      </c>
      <c r="AF336" s="8">
        <v>4</v>
      </c>
      <c r="AG336" s="8">
        <v>4</v>
      </c>
      <c r="AH336" s="8">
        <v>4</v>
      </c>
      <c r="AI336" s="8">
        <v>4</v>
      </c>
      <c r="AJ336" s="8">
        <v>4</v>
      </c>
      <c r="AK336" s="8">
        <v>4</v>
      </c>
      <c r="AL336" s="8">
        <v>2</v>
      </c>
      <c r="AM336" s="8">
        <v>2</v>
      </c>
      <c r="AN336" s="8">
        <v>2</v>
      </c>
      <c r="AO336" s="8">
        <v>2</v>
      </c>
      <c r="AP336" s="8">
        <v>2</v>
      </c>
      <c r="AQ336" s="8">
        <v>4</v>
      </c>
      <c r="AR336" s="8">
        <v>5</v>
      </c>
      <c r="AS336" s="8">
        <v>6</v>
      </c>
      <c r="AT336" s="8">
        <v>6</v>
      </c>
      <c r="AU336" s="8">
        <v>5</v>
      </c>
      <c r="AV336" s="8">
        <v>6</v>
      </c>
      <c r="AW336" s="8">
        <v>6</v>
      </c>
      <c r="AX336" s="8">
        <v>8</v>
      </c>
      <c r="AY336" s="8">
        <v>8</v>
      </c>
      <c r="AZ336" s="8">
        <v>8</v>
      </c>
      <c r="BA336" s="8">
        <v>8</v>
      </c>
      <c r="BB336" s="8">
        <v>8</v>
      </c>
      <c r="BC336" s="8">
        <v>8</v>
      </c>
      <c r="BD336" s="8">
        <v>8</v>
      </c>
      <c r="BE336" s="8">
        <v>8</v>
      </c>
      <c r="BF336" s="8">
        <v>8</v>
      </c>
      <c r="BG336" s="8">
        <v>9</v>
      </c>
      <c r="BH336" s="8">
        <v>10</v>
      </c>
      <c r="BI336" s="8">
        <v>10</v>
      </c>
      <c r="BJ336" s="8">
        <v>10</v>
      </c>
      <c r="BK336" s="8">
        <v>10</v>
      </c>
      <c r="BL336" s="8">
        <v>10</v>
      </c>
      <c r="BM336" s="8">
        <v>10</v>
      </c>
    </row>
    <row r="337" spans="1:65" ht="15" customHeight="1" x14ac:dyDescent="0.2">
      <c r="A337" s="7" t="s">
        <v>343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>
        <v>1</v>
      </c>
      <c r="Z337" s="8">
        <v>1</v>
      </c>
      <c r="AA337" s="8">
        <v>1</v>
      </c>
      <c r="AB337" s="8">
        <v>1</v>
      </c>
      <c r="AC337" s="8">
        <v>2</v>
      </c>
      <c r="AD337" s="8">
        <v>2</v>
      </c>
      <c r="AE337" s="8">
        <v>2</v>
      </c>
      <c r="AF337" s="8">
        <v>2</v>
      </c>
      <c r="AG337" s="8">
        <v>2</v>
      </c>
      <c r="AH337" s="8">
        <v>2</v>
      </c>
      <c r="AI337" s="8">
        <v>2</v>
      </c>
      <c r="AJ337" s="8">
        <v>2</v>
      </c>
      <c r="AK337" s="8">
        <v>2</v>
      </c>
      <c r="AL337" s="8">
        <v>2</v>
      </c>
      <c r="AM337" s="8">
        <v>2</v>
      </c>
      <c r="AN337" s="8">
        <v>2</v>
      </c>
      <c r="AO337" s="8">
        <v>0</v>
      </c>
      <c r="AP337" s="8">
        <v>2</v>
      </c>
      <c r="AQ337" s="8">
        <v>2</v>
      </c>
      <c r="AR337" s="8">
        <v>2</v>
      </c>
      <c r="AS337" s="8">
        <v>2</v>
      </c>
      <c r="AT337" s="8">
        <v>2</v>
      </c>
      <c r="AU337" s="8">
        <v>2</v>
      </c>
      <c r="AV337" s="8">
        <v>2</v>
      </c>
      <c r="AW337" s="8">
        <v>2</v>
      </c>
      <c r="AX337" s="8">
        <v>2</v>
      </c>
      <c r="AY337" s="8">
        <v>2</v>
      </c>
      <c r="AZ337" s="8">
        <v>2</v>
      </c>
      <c r="BA337" s="8">
        <v>2</v>
      </c>
      <c r="BB337" s="8">
        <v>2</v>
      </c>
      <c r="BC337" s="8">
        <v>2</v>
      </c>
      <c r="BD337" s="8">
        <v>2</v>
      </c>
      <c r="BE337" s="8">
        <v>2</v>
      </c>
      <c r="BF337" s="8">
        <v>2</v>
      </c>
      <c r="BG337" s="8">
        <v>2</v>
      </c>
      <c r="BH337" s="8">
        <v>2</v>
      </c>
      <c r="BI337" s="8">
        <v>2</v>
      </c>
      <c r="BJ337" s="8">
        <v>2</v>
      </c>
      <c r="BK337" s="8">
        <v>2</v>
      </c>
      <c r="BL337" s="8">
        <v>2</v>
      </c>
      <c r="BM337" s="8">
        <v>2</v>
      </c>
    </row>
    <row r="338" spans="1:65" ht="15" customHeight="1" x14ac:dyDescent="0.2">
      <c r="A338" s="7" t="s">
        <v>344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>
        <v>2</v>
      </c>
      <c r="S338" s="8">
        <v>2</v>
      </c>
      <c r="T338" s="8">
        <v>2</v>
      </c>
      <c r="U338" s="8">
        <v>41</v>
      </c>
      <c r="V338" s="8">
        <v>1507</v>
      </c>
      <c r="W338" s="8">
        <v>1963</v>
      </c>
      <c r="X338" s="8">
        <v>2283</v>
      </c>
      <c r="Y338" s="8">
        <v>2523</v>
      </c>
      <c r="Z338" s="8">
        <v>2840</v>
      </c>
      <c r="AA338" s="8">
        <v>3090</v>
      </c>
      <c r="AB338" s="8">
        <v>3361</v>
      </c>
      <c r="AC338" s="8">
        <v>3516</v>
      </c>
      <c r="AD338" s="8">
        <v>3682</v>
      </c>
      <c r="AE338" s="8">
        <v>3852</v>
      </c>
      <c r="AF338" s="8">
        <v>4069</v>
      </c>
      <c r="AG338" s="8">
        <v>4275</v>
      </c>
      <c r="AH338" s="8">
        <v>4468</v>
      </c>
      <c r="AI338" s="8">
        <v>4657</v>
      </c>
      <c r="AJ338" s="8">
        <v>4940</v>
      </c>
      <c r="AK338" s="8">
        <v>4648</v>
      </c>
      <c r="AL338" s="8">
        <v>4700</v>
      </c>
      <c r="AM338" s="8">
        <v>4762</v>
      </c>
      <c r="AN338" s="8">
        <v>4806</v>
      </c>
      <c r="AO338" s="8">
        <v>4793</v>
      </c>
      <c r="AP338" s="8">
        <v>4896</v>
      </c>
      <c r="AQ338" s="8">
        <v>4975</v>
      </c>
      <c r="AR338" s="8">
        <v>5067</v>
      </c>
      <c r="AS338" s="8">
        <v>5174</v>
      </c>
      <c r="AT338" s="8">
        <v>5234</v>
      </c>
      <c r="AU338" s="8">
        <v>5285</v>
      </c>
      <c r="AV338" s="8">
        <v>5332</v>
      </c>
      <c r="AW338" s="8">
        <v>5239</v>
      </c>
      <c r="AX338" s="8">
        <v>5190</v>
      </c>
      <c r="AY338" s="8">
        <v>5215</v>
      </c>
      <c r="AZ338" s="8">
        <v>5227</v>
      </c>
      <c r="BA338" s="8">
        <v>5146</v>
      </c>
      <c r="BB338" s="8">
        <v>5200</v>
      </c>
      <c r="BC338" s="8">
        <v>5272</v>
      </c>
      <c r="BD338" s="8">
        <v>5388</v>
      </c>
      <c r="BE338" s="8">
        <v>5512</v>
      </c>
      <c r="BF338" s="8">
        <v>5562</v>
      </c>
      <c r="BG338" s="8">
        <v>5641</v>
      </c>
      <c r="BH338" s="8">
        <v>5610</v>
      </c>
      <c r="BI338" s="8">
        <v>5489</v>
      </c>
      <c r="BJ338" s="8">
        <v>5513</v>
      </c>
      <c r="BK338" s="8">
        <v>5624</v>
      </c>
      <c r="BL338" s="8">
        <v>5736</v>
      </c>
      <c r="BM338" s="8">
        <v>5746</v>
      </c>
    </row>
    <row r="339" spans="1:65" ht="15" customHeight="1" x14ac:dyDescent="0.2">
      <c r="A339" s="7" t="s">
        <v>345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>
        <v>4</v>
      </c>
      <c r="BB339" s="8">
        <v>4</v>
      </c>
      <c r="BC339" s="8">
        <v>4</v>
      </c>
      <c r="BD339" s="8">
        <v>4</v>
      </c>
      <c r="BE339" s="8">
        <v>4</v>
      </c>
      <c r="BF339" s="8">
        <v>1</v>
      </c>
      <c r="BG339" s="8">
        <v>1</v>
      </c>
      <c r="BH339" s="8">
        <v>1</v>
      </c>
      <c r="BI339" s="8">
        <v>2</v>
      </c>
      <c r="BJ339" s="8">
        <v>2</v>
      </c>
      <c r="BK339" s="8">
        <v>2</v>
      </c>
      <c r="BL339" s="8">
        <v>2</v>
      </c>
      <c r="BM339" s="8">
        <v>2</v>
      </c>
    </row>
    <row r="340" spans="1:65" ht="15" customHeight="1" x14ac:dyDescent="0.2">
      <c r="A340" s="7" t="s">
        <v>346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>
        <v>1</v>
      </c>
      <c r="AG340" s="8">
        <v>100</v>
      </c>
      <c r="AH340" s="8">
        <v>100</v>
      </c>
      <c r="AI340" s="8">
        <v>162</v>
      </c>
      <c r="AJ340" s="8">
        <v>26701</v>
      </c>
      <c r="AK340" s="8">
        <v>69538</v>
      </c>
      <c r="AL340" s="8">
        <v>77678</v>
      </c>
      <c r="AM340" s="8">
        <v>88724</v>
      </c>
      <c r="AN340" s="8">
        <v>98376</v>
      </c>
      <c r="AO340" s="8">
        <v>109416</v>
      </c>
      <c r="AP340" s="8">
        <v>120916</v>
      </c>
      <c r="AQ340" s="8">
        <v>171848</v>
      </c>
      <c r="AR340" s="8">
        <v>180462</v>
      </c>
      <c r="AS340" s="8">
        <v>187099</v>
      </c>
      <c r="AT340" s="8">
        <v>190506</v>
      </c>
      <c r="AU340" s="8">
        <v>195210</v>
      </c>
      <c r="AV340" s="8">
        <v>197205</v>
      </c>
      <c r="AW340" s="8">
        <v>201402</v>
      </c>
      <c r="AX340" s="8">
        <v>187657</v>
      </c>
      <c r="AY340" s="8">
        <v>151113</v>
      </c>
      <c r="AZ340" s="8">
        <v>148297</v>
      </c>
      <c r="BA340" s="8">
        <v>155716</v>
      </c>
      <c r="BB340" s="8">
        <v>160251</v>
      </c>
      <c r="BC340" s="8">
        <v>163387</v>
      </c>
      <c r="BD340" s="8">
        <v>159714</v>
      </c>
      <c r="BE340" s="8">
        <v>152854</v>
      </c>
      <c r="BF340" s="8">
        <v>103435</v>
      </c>
      <c r="BG340" s="8">
        <v>102610</v>
      </c>
      <c r="BH340" s="8">
        <v>103709</v>
      </c>
      <c r="BI340" s="8">
        <v>104950</v>
      </c>
      <c r="BJ340" s="8">
        <v>107727</v>
      </c>
      <c r="BK340" s="8">
        <v>113599</v>
      </c>
      <c r="BL340" s="8">
        <v>117111</v>
      </c>
      <c r="BM340" s="8">
        <v>119974</v>
      </c>
    </row>
    <row r="341" spans="1:65" ht="15" customHeight="1" x14ac:dyDescent="0.2">
      <c r="A341" s="7" t="s">
        <v>347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>
        <v>1</v>
      </c>
      <c r="S341" s="8">
        <v>1</v>
      </c>
      <c r="T341" s="8">
        <v>2</v>
      </c>
      <c r="U341" s="8">
        <v>2</v>
      </c>
      <c r="V341" s="8">
        <v>2</v>
      </c>
      <c r="W341" s="8">
        <v>1541</v>
      </c>
      <c r="X341" s="8">
        <v>1815</v>
      </c>
      <c r="Y341" s="8">
        <v>2004</v>
      </c>
      <c r="Z341" s="8">
        <v>2174</v>
      </c>
      <c r="AA341" s="8">
        <v>2350</v>
      </c>
      <c r="AB341" s="8">
        <v>2469</v>
      </c>
      <c r="AC341" s="8">
        <v>2582</v>
      </c>
      <c r="AD341" s="8">
        <v>2679</v>
      </c>
      <c r="AE341" s="8">
        <v>2760</v>
      </c>
      <c r="AF341" s="8">
        <v>2869</v>
      </c>
      <c r="AG341" s="8">
        <v>3014</v>
      </c>
      <c r="AH341" s="8">
        <v>3075</v>
      </c>
      <c r="AI341" s="8">
        <v>3141</v>
      </c>
      <c r="AJ341" s="8">
        <v>3187</v>
      </c>
      <c r="AK341" s="8">
        <v>2919</v>
      </c>
      <c r="AL341" s="8">
        <v>2988</v>
      </c>
      <c r="AM341" s="8">
        <v>3022</v>
      </c>
      <c r="AN341" s="8">
        <v>3030</v>
      </c>
      <c r="AO341" s="8">
        <v>3031</v>
      </c>
      <c r="AP341" s="8">
        <v>3058</v>
      </c>
      <c r="AQ341" s="8">
        <v>3091</v>
      </c>
      <c r="AR341" s="8">
        <v>3099</v>
      </c>
      <c r="AS341" s="8">
        <v>3127</v>
      </c>
      <c r="AT341" s="8">
        <v>3164</v>
      </c>
      <c r="AU341" s="8">
        <v>3174</v>
      </c>
      <c r="AV341" s="8">
        <v>3179</v>
      </c>
      <c r="AW341" s="8">
        <v>2930</v>
      </c>
      <c r="AX341" s="8">
        <v>2868</v>
      </c>
      <c r="AY341" s="8">
        <v>2903</v>
      </c>
      <c r="AZ341" s="8">
        <v>2862</v>
      </c>
      <c r="BA341" s="8">
        <v>2803</v>
      </c>
      <c r="BB341" s="8">
        <v>2792</v>
      </c>
      <c r="BC341" s="8">
        <v>2800</v>
      </c>
      <c r="BD341" s="8">
        <v>2834</v>
      </c>
      <c r="BE341" s="8">
        <v>2865</v>
      </c>
      <c r="BF341" s="8">
        <v>2877</v>
      </c>
      <c r="BG341" s="8">
        <v>2911</v>
      </c>
      <c r="BH341" s="8">
        <v>2924</v>
      </c>
      <c r="BI341" s="8">
        <v>2843</v>
      </c>
      <c r="BJ341" s="8">
        <v>2824</v>
      </c>
      <c r="BK341" s="8">
        <v>2850</v>
      </c>
      <c r="BL341" s="8">
        <v>2868</v>
      </c>
      <c r="BM341" s="8">
        <v>2906</v>
      </c>
    </row>
    <row r="342" spans="1:65" ht="15" customHeight="1" x14ac:dyDescent="0.2">
      <c r="A342" s="7" t="s">
        <v>348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>
        <v>1</v>
      </c>
      <c r="AG342" s="8">
        <v>1</v>
      </c>
      <c r="AH342" s="8">
        <v>1</v>
      </c>
      <c r="AI342" s="8">
        <v>1</v>
      </c>
      <c r="AJ342" s="8">
        <v>1</v>
      </c>
      <c r="AK342" s="8">
        <v>2</v>
      </c>
      <c r="AL342" s="8">
        <v>3</v>
      </c>
      <c r="AM342" s="8">
        <v>3</v>
      </c>
      <c r="AN342" s="8">
        <v>2</v>
      </c>
      <c r="AO342" s="8">
        <v>2</v>
      </c>
      <c r="AP342" s="8">
        <v>2</v>
      </c>
      <c r="AQ342" s="8">
        <v>2</v>
      </c>
      <c r="AR342" s="8">
        <v>2</v>
      </c>
      <c r="AS342" s="8">
        <v>2</v>
      </c>
      <c r="AT342" s="8">
        <v>2</v>
      </c>
      <c r="AU342" s="8">
        <v>2</v>
      </c>
      <c r="AV342" s="8">
        <v>2</v>
      </c>
      <c r="AW342" s="8">
        <v>2</v>
      </c>
      <c r="AX342" s="8">
        <v>2</v>
      </c>
      <c r="AY342" s="8">
        <v>2</v>
      </c>
      <c r="AZ342" s="8">
        <v>2</v>
      </c>
      <c r="BA342" s="8">
        <v>2</v>
      </c>
      <c r="BB342" s="8">
        <v>3</v>
      </c>
      <c r="BC342" s="8">
        <v>3</v>
      </c>
      <c r="BD342" s="8">
        <v>3</v>
      </c>
      <c r="BE342" s="8">
        <v>3</v>
      </c>
      <c r="BF342" s="8">
        <v>3</v>
      </c>
      <c r="BG342" s="8">
        <v>3</v>
      </c>
      <c r="BH342" s="8">
        <v>4</v>
      </c>
      <c r="BI342" s="8">
        <v>4</v>
      </c>
      <c r="BJ342" s="8">
        <v>4</v>
      </c>
      <c r="BK342" s="8">
        <v>4</v>
      </c>
      <c r="BL342" s="8">
        <v>4</v>
      </c>
      <c r="BM342" s="8">
        <v>4</v>
      </c>
    </row>
    <row r="343" spans="1:65" ht="15" customHeight="1" x14ac:dyDescent="0.2">
      <c r="A343" s="7" t="s">
        <v>349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>
        <v>1</v>
      </c>
      <c r="Z343" s="8">
        <v>1</v>
      </c>
      <c r="AA343" s="8">
        <v>1</v>
      </c>
      <c r="AB343" s="8">
        <v>1</v>
      </c>
      <c r="AC343" s="8">
        <v>2</v>
      </c>
      <c r="AD343" s="8">
        <v>2</v>
      </c>
      <c r="AE343" s="8">
        <v>2</v>
      </c>
      <c r="AF343" s="8">
        <v>2</v>
      </c>
      <c r="AG343" s="8">
        <v>2</v>
      </c>
      <c r="AH343" s="8">
        <v>2</v>
      </c>
      <c r="AI343" s="8">
        <v>2</v>
      </c>
      <c r="AJ343" s="8">
        <v>2</v>
      </c>
      <c r="AK343" s="8">
        <v>2</v>
      </c>
      <c r="AL343" s="8">
        <v>2</v>
      </c>
      <c r="AM343" s="8">
        <v>2</v>
      </c>
      <c r="AN343" s="8">
        <v>2</v>
      </c>
      <c r="AO343" s="8">
        <v>0</v>
      </c>
      <c r="AP343" s="8">
        <v>2</v>
      </c>
      <c r="AQ343" s="8">
        <v>2</v>
      </c>
      <c r="AR343" s="8">
        <v>2</v>
      </c>
      <c r="AS343" s="8">
        <v>2</v>
      </c>
      <c r="AT343" s="8">
        <v>2</v>
      </c>
      <c r="AU343" s="8">
        <v>2</v>
      </c>
      <c r="AV343" s="8">
        <v>2</v>
      </c>
      <c r="AW343" s="8">
        <v>2</v>
      </c>
      <c r="AX343" s="8">
        <v>2</v>
      </c>
      <c r="AY343" s="8">
        <v>2</v>
      </c>
      <c r="AZ343" s="8">
        <v>2</v>
      </c>
      <c r="BA343" s="8">
        <v>2</v>
      </c>
      <c r="BB343" s="8">
        <v>2</v>
      </c>
      <c r="BC343" s="8">
        <v>2</v>
      </c>
      <c r="BD343" s="8">
        <v>2</v>
      </c>
      <c r="BE343" s="8">
        <v>2</v>
      </c>
      <c r="BF343" s="8">
        <v>2</v>
      </c>
      <c r="BG343" s="8">
        <v>2</v>
      </c>
      <c r="BH343" s="8">
        <v>2</v>
      </c>
      <c r="BI343" s="8">
        <v>2</v>
      </c>
      <c r="BJ343" s="8">
        <v>2</v>
      </c>
      <c r="BK343" s="8">
        <v>2</v>
      </c>
      <c r="BL343" s="8">
        <v>2</v>
      </c>
      <c r="BM343" s="8">
        <v>2</v>
      </c>
    </row>
    <row r="344" spans="1:65" ht="15" customHeight="1" x14ac:dyDescent="0.2">
      <c r="A344" s="7" t="s">
        <v>350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>
        <v>2</v>
      </c>
      <c r="AE344" s="8">
        <v>2</v>
      </c>
      <c r="AF344" s="8">
        <v>2</v>
      </c>
      <c r="AG344" s="8">
        <v>2</v>
      </c>
      <c r="AH344" s="8">
        <v>2</v>
      </c>
      <c r="AI344" s="8">
        <v>2</v>
      </c>
      <c r="AJ344" s="8">
        <v>2</v>
      </c>
      <c r="AK344" s="8">
        <v>2</v>
      </c>
      <c r="AL344" s="8">
        <v>2</v>
      </c>
      <c r="AM344" s="8">
        <v>2</v>
      </c>
      <c r="AN344" s="8">
        <v>2</v>
      </c>
      <c r="AO344" s="8">
        <v>0</v>
      </c>
      <c r="AP344" s="8">
        <v>2</v>
      </c>
      <c r="AQ344" s="8">
        <v>2</v>
      </c>
      <c r="AR344" s="8">
        <v>2</v>
      </c>
      <c r="AS344" s="8">
        <v>2</v>
      </c>
      <c r="AT344" s="8">
        <v>2</v>
      </c>
      <c r="AU344" s="8">
        <v>2</v>
      </c>
      <c r="AV344" s="8">
        <v>2</v>
      </c>
      <c r="AW344" s="8">
        <v>2</v>
      </c>
      <c r="AX344" s="8">
        <v>2</v>
      </c>
      <c r="AY344" s="8">
        <v>2</v>
      </c>
      <c r="AZ344" s="8">
        <v>2</v>
      </c>
      <c r="BA344" s="8">
        <v>2</v>
      </c>
      <c r="BB344" s="8">
        <v>2</v>
      </c>
      <c r="BC344" s="8">
        <v>2</v>
      </c>
      <c r="BD344" s="8">
        <v>2</v>
      </c>
      <c r="BE344" s="8">
        <v>2</v>
      </c>
      <c r="BF344" s="8">
        <v>2</v>
      </c>
      <c r="BG344" s="8">
        <v>2</v>
      </c>
      <c r="BH344" s="8">
        <v>2</v>
      </c>
      <c r="BI344" s="8">
        <v>2</v>
      </c>
      <c r="BJ344" s="8">
        <v>2</v>
      </c>
      <c r="BK344" s="8">
        <v>2</v>
      </c>
      <c r="BL344" s="8">
        <v>2</v>
      </c>
      <c r="BM344" s="8">
        <v>2</v>
      </c>
    </row>
    <row r="345" spans="1:65" ht="15" customHeight="1" x14ac:dyDescent="0.2">
      <c r="A345" s="7" t="s">
        <v>351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>
        <v>3</v>
      </c>
      <c r="AU345" s="8">
        <v>3</v>
      </c>
      <c r="AV345" s="8">
        <v>3</v>
      </c>
      <c r="AW345" s="8">
        <v>3</v>
      </c>
      <c r="AX345" s="8">
        <v>1</v>
      </c>
      <c r="AY345" s="8">
        <v>1</v>
      </c>
      <c r="AZ345" s="8">
        <v>1</v>
      </c>
      <c r="BA345" s="8">
        <v>1</v>
      </c>
      <c r="BB345" s="8">
        <v>1</v>
      </c>
      <c r="BC345" s="8">
        <v>1</v>
      </c>
      <c r="BD345" s="8">
        <v>1</v>
      </c>
      <c r="BE345" s="8">
        <v>1</v>
      </c>
      <c r="BF345" s="8">
        <v>1</v>
      </c>
      <c r="BG345" s="8">
        <v>1</v>
      </c>
      <c r="BH345" s="8">
        <v>2</v>
      </c>
      <c r="BI345" s="8">
        <v>2</v>
      </c>
      <c r="BJ345" s="8">
        <v>2</v>
      </c>
      <c r="BK345" s="8">
        <v>2</v>
      </c>
      <c r="BL345" s="8">
        <v>2</v>
      </c>
      <c r="BM345" s="8">
        <v>2</v>
      </c>
    </row>
    <row r="346" spans="1:65" ht="15" customHeight="1" x14ac:dyDescent="0.2">
      <c r="A346" s="7" t="s">
        <v>352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>
        <v>1</v>
      </c>
      <c r="AV346" s="8">
        <v>1</v>
      </c>
      <c r="AW346" s="8">
        <v>1</v>
      </c>
      <c r="AX346" s="8">
        <v>1</v>
      </c>
      <c r="AY346" s="8">
        <v>1</v>
      </c>
      <c r="AZ346" s="8">
        <v>1</v>
      </c>
      <c r="BA346" s="8">
        <v>1</v>
      </c>
      <c r="BB346" s="8">
        <v>1</v>
      </c>
      <c r="BC346" s="8">
        <v>1</v>
      </c>
      <c r="BD346" s="8">
        <v>1</v>
      </c>
      <c r="BE346" s="8">
        <v>1</v>
      </c>
      <c r="BF346" s="8">
        <v>1</v>
      </c>
      <c r="BG346" s="8">
        <v>1</v>
      </c>
      <c r="BH346" s="8">
        <v>2</v>
      </c>
      <c r="BI346" s="8">
        <v>2</v>
      </c>
      <c r="BJ346" s="8">
        <v>2</v>
      </c>
      <c r="BK346" s="8">
        <v>2</v>
      </c>
      <c r="BL346" s="8">
        <v>2</v>
      </c>
      <c r="BM346" s="8">
        <v>2</v>
      </c>
    </row>
    <row r="347" spans="1:65" ht="15" customHeight="1" x14ac:dyDescent="0.2">
      <c r="A347" s="7" t="s">
        <v>353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>
        <v>1</v>
      </c>
      <c r="AP347" s="8">
        <v>1</v>
      </c>
      <c r="AQ347" s="8">
        <v>1</v>
      </c>
      <c r="AR347" s="8">
        <v>1</v>
      </c>
      <c r="AS347" s="8">
        <v>1</v>
      </c>
      <c r="AT347" s="8">
        <v>1</v>
      </c>
      <c r="AU347" s="8">
        <v>1</v>
      </c>
      <c r="AV347" s="8">
        <v>1</v>
      </c>
      <c r="AW347" s="8">
        <v>1</v>
      </c>
      <c r="AX347" s="8">
        <v>1</v>
      </c>
      <c r="AY347" s="8">
        <v>1</v>
      </c>
      <c r="AZ347" s="8">
        <v>1</v>
      </c>
      <c r="BA347" s="8">
        <v>1</v>
      </c>
      <c r="BB347" s="8">
        <v>1</v>
      </c>
      <c r="BC347" s="8">
        <v>1</v>
      </c>
      <c r="BD347" s="8">
        <v>1</v>
      </c>
      <c r="BE347" s="8">
        <v>1</v>
      </c>
      <c r="BF347" s="8">
        <v>1</v>
      </c>
      <c r="BG347" s="8">
        <v>1</v>
      </c>
      <c r="BH347" s="8">
        <v>2</v>
      </c>
      <c r="BI347" s="8">
        <v>2</v>
      </c>
      <c r="BJ347" s="8">
        <v>2</v>
      </c>
      <c r="BK347" s="8">
        <v>2</v>
      </c>
      <c r="BL347" s="8">
        <v>2</v>
      </c>
      <c r="BM347" s="8">
        <v>2</v>
      </c>
    </row>
    <row r="348" spans="1:65" ht="15" customHeight="1" x14ac:dyDescent="0.2">
      <c r="A348" s="7" t="s">
        <v>354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>
        <v>17</v>
      </c>
      <c r="Y348" s="8">
        <v>17</v>
      </c>
      <c r="Z348" s="8">
        <v>484</v>
      </c>
      <c r="AA348" s="8">
        <v>4231</v>
      </c>
      <c r="AB348" s="8">
        <v>4947</v>
      </c>
      <c r="AC348" s="8">
        <v>5433</v>
      </c>
      <c r="AD348" s="8">
        <v>5921</v>
      </c>
      <c r="AE348" s="8">
        <v>6296</v>
      </c>
      <c r="AF348" s="8">
        <v>6875</v>
      </c>
      <c r="AG348" s="8">
        <v>7214</v>
      </c>
      <c r="AH348" s="8">
        <v>7512</v>
      </c>
      <c r="AI348" s="8">
        <v>7837</v>
      </c>
      <c r="AJ348" s="8">
        <v>8163</v>
      </c>
      <c r="AK348" s="8">
        <v>8551</v>
      </c>
      <c r="AL348" s="8">
        <v>8799</v>
      </c>
      <c r="AM348" s="8">
        <v>8931</v>
      </c>
      <c r="AN348" s="8">
        <v>9044</v>
      </c>
      <c r="AO348" s="8">
        <v>8033</v>
      </c>
      <c r="AP348" s="8">
        <v>7917</v>
      </c>
      <c r="AQ348" s="8">
        <v>7928</v>
      </c>
      <c r="AR348" s="8">
        <v>8009</v>
      </c>
      <c r="AS348" s="8">
        <v>8047</v>
      </c>
      <c r="AT348" s="8">
        <v>8021</v>
      </c>
      <c r="AU348" s="8">
        <v>8060</v>
      </c>
      <c r="AV348" s="8">
        <v>8171</v>
      </c>
      <c r="AW348" s="8">
        <v>8253</v>
      </c>
      <c r="AX348" s="8">
        <v>8346</v>
      </c>
      <c r="AY348" s="8">
        <v>8375</v>
      </c>
      <c r="AZ348" s="8">
        <v>8349</v>
      </c>
      <c r="BA348" s="8">
        <v>7979</v>
      </c>
      <c r="BB348" s="8">
        <v>7911</v>
      </c>
      <c r="BC348" s="8">
        <v>7977</v>
      </c>
      <c r="BD348" s="8">
        <v>8036</v>
      </c>
      <c r="BE348" s="8">
        <v>8031</v>
      </c>
      <c r="BF348" s="8">
        <v>8091</v>
      </c>
      <c r="BG348" s="8">
        <v>8127</v>
      </c>
      <c r="BH348" s="8">
        <v>8228</v>
      </c>
      <c r="BI348" s="8">
        <v>8344</v>
      </c>
      <c r="BJ348" s="8">
        <v>8468</v>
      </c>
      <c r="BK348" s="8">
        <v>8552</v>
      </c>
      <c r="BL348" s="8">
        <v>8613</v>
      </c>
      <c r="BM348" s="8">
        <v>8384</v>
      </c>
    </row>
    <row r="349" spans="1:65" ht="15" customHeight="1" x14ac:dyDescent="0.2">
      <c r="A349" s="7" t="s">
        <v>355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>
        <v>1</v>
      </c>
      <c r="W349" s="8">
        <v>1</v>
      </c>
      <c r="X349" s="8">
        <v>1</v>
      </c>
      <c r="Y349" s="8">
        <v>1</v>
      </c>
      <c r="Z349" s="8">
        <v>1</v>
      </c>
      <c r="AA349" s="8">
        <v>1</v>
      </c>
      <c r="AB349" s="8">
        <v>1</v>
      </c>
      <c r="AC349" s="8">
        <v>1</v>
      </c>
      <c r="AD349" s="8">
        <v>197</v>
      </c>
      <c r="AE349" s="8">
        <v>233</v>
      </c>
      <c r="AF349" s="8">
        <v>309</v>
      </c>
      <c r="AG349" s="8">
        <v>362</v>
      </c>
      <c r="AH349" s="8">
        <v>396</v>
      </c>
      <c r="AI349" s="8">
        <v>433</v>
      </c>
      <c r="AJ349" s="8">
        <v>453</v>
      </c>
      <c r="AK349" s="8">
        <v>478</v>
      </c>
      <c r="AL349" s="8">
        <v>505</v>
      </c>
      <c r="AM349" s="8">
        <v>529</v>
      </c>
      <c r="AN349" s="8">
        <v>545</v>
      </c>
      <c r="AO349" s="8">
        <v>561</v>
      </c>
      <c r="AP349" s="8">
        <v>575</v>
      </c>
      <c r="AQ349" s="8">
        <v>539</v>
      </c>
      <c r="AR349" s="8">
        <v>1519</v>
      </c>
      <c r="AS349" s="8">
        <v>1929</v>
      </c>
      <c r="AT349" s="8">
        <v>2124</v>
      </c>
      <c r="AU349" s="8">
        <v>3283</v>
      </c>
      <c r="AV349" s="8">
        <v>3313</v>
      </c>
      <c r="AW349" s="8">
        <v>3371</v>
      </c>
      <c r="AX349" s="8">
        <v>3478</v>
      </c>
      <c r="AY349" s="8">
        <v>3469</v>
      </c>
      <c r="AZ349" s="8">
        <v>3466</v>
      </c>
      <c r="BA349" s="8">
        <v>3525</v>
      </c>
      <c r="BB349" s="8">
        <v>3606</v>
      </c>
      <c r="BC349" s="8">
        <v>3614</v>
      </c>
      <c r="BD349" s="8">
        <v>3622</v>
      </c>
      <c r="BE349" s="8">
        <v>3621</v>
      </c>
      <c r="BF349" s="8">
        <v>2909</v>
      </c>
      <c r="BG349" s="8">
        <v>2629</v>
      </c>
      <c r="BH349" s="8">
        <v>2642</v>
      </c>
      <c r="BI349" s="8">
        <v>2662</v>
      </c>
      <c r="BJ349" s="8">
        <v>1697</v>
      </c>
      <c r="BK349" s="8">
        <v>1747</v>
      </c>
      <c r="BL349" s="8">
        <v>1681</v>
      </c>
      <c r="BM349" s="8">
        <v>1786</v>
      </c>
    </row>
    <row r="350" spans="1:65" ht="15" customHeight="1" x14ac:dyDescent="0.2">
      <c r="A350" s="7" t="s">
        <v>356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>
        <v>1</v>
      </c>
      <c r="AC350" s="8">
        <v>1</v>
      </c>
      <c r="AD350" s="8">
        <v>1</v>
      </c>
      <c r="AE350" s="8">
        <v>1171</v>
      </c>
      <c r="AF350" s="8">
        <v>1383</v>
      </c>
      <c r="AG350" s="8">
        <v>1542</v>
      </c>
      <c r="AH350" s="8">
        <v>1655</v>
      </c>
      <c r="AI350" s="8">
        <v>1814</v>
      </c>
      <c r="AJ350" s="8">
        <v>1927</v>
      </c>
      <c r="AK350" s="8">
        <v>2020</v>
      </c>
      <c r="AL350" s="8">
        <v>2136</v>
      </c>
      <c r="AM350" s="8">
        <v>2236</v>
      </c>
      <c r="AN350" s="8">
        <v>2327</v>
      </c>
      <c r="AO350" s="8">
        <v>2410</v>
      </c>
      <c r="AP350" s="8">
        <v>2515</v>
      </c>
      <c r="AQ350" s="8">
        <v>2589</v>
      </c>
      <c r="AR350" s="8">
        <v>2646</v>
      </c>
      <c r="AS350" s="8">
        <v>2529</v>
      </c>
      <c r="AT350" s="8">
        <v>2538</v>
      </c>
      <c r="AU350" s="8">
        <v>2627</v>
      </c>
      <c r="AV350" s="8">
        <v>2661</v>
      </c>
      <c r="AW350" s="8">
        <v>2740</v>
      </c>
      <c r="AX350" s="8">
        <v>2780</v>
      </c>
      <c r="AY350" s="8">
        <v>2886</v>
      </c>
      <c r="AZ350" s="8">
        <v>3017</v>
      </c>
      <c r="BA350" s="8">
        <v>3202</v>
      </c>
      <c r="BB350" s="8">
        <v>3341</v>
      </c>
      <c r="BC350" s="8">
        <v>3483</v>
      </c>
      <c r="BD350" s="8">
        <v>3630</v>
      </c>
      <c r="BE350" s="8">
        <v>3613</v>
      </c>
      <c r="BF350" s="8">
        <v>3712</v>
      </c>
      <c r="BG350" s="8">
        <v>3780</v>
      </c>
      <c r="BH350" s="8">
        <v>3895</v>
      </c>
      <c r="BI350" s="8">
        <v>3991</v>
      </c>
      <c r="BJ350" s="8">
        <v>4102</v>
      </c>
      <c r="BK350" s="8">
        <v>4491</v>
      </c>
      <c r="BL350" s="8">
        <v>4659</v>
      </c>
      <c r="BM350" s="8">
        <v>4909</v>
      </c>
    </row>
    <row r="351" spans="1:65" ht="15" customHeight="1" x14ac:dyDescent="0.2">
      <c r="A351" s="7" t="s">
        <v>357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>
        <v>1</v>
      </c>
      <c r="AN351" s="8">
        <v>1</v>
      </c>
      <c r="AO351" s="8">
        <v>1</v>
      </c>
      <c r="AP351" s="8">
        <v>1</v>
      </c>
      <c r="AQ351" s="8">
        <v>1</v>
      </c>
      <c r="AR351" s="8">
        <v>3</v>
      </c>
      <c r="AS351" s="8">
        <v>3</v>
      </c>
      <c r="AT351" s="8">
        <v>3</v>
      </c>
      <c r="AU351" s="8">
        <v>3</v>
      </c>
      <c r="AV351" s="8">
        <v>3</v>
      </c>
      <c r="AW351" s="8">
        <v>3</v>
      </c>
      <c r="AX351" s="8">
        <v>4</v>
      </c>
      <c r="AY351" s="8">
        <v>4</v>
      </c>
      <c r="AZ351" s="8">
        <v>4</v>
      </c>
      <c r="BA351" s="8">
        <v>4</v>
      </c>
      <c r="BB351" s="8">
        <v>4</v>
      </c>
      <c r="BC351" s="8">
        <v>4</v>
      </c>
      <c r="BD351" s="8">
        <v>4</v>
      </c>
      <c r="BE351" s="8">
        <v>4</v>
      </c>
      <c r="BF351" s="8">
        <v>7</v>
      </c>
      <c r="BG351" s="8">
        <v>8</v>
      </c>
      <c r="BH351" s="8">
        <v>10</v>
      </c>
      <c r="BI351" s="8">
        <v>10</v>
      </c>
      <c r="BJ351" s="8">
        <v>10</v>
      </c>
      <c r="BK351" s="8">
        <v>10</v>
      </c>
      <c r="BL351" s="8">
        <v>10</v>
      </c>
      <c r="BM351" s="8">
        <v>10</v>
      </c>
    </row>
    <row r="352" spans="1:65" ht="15" customHeight="1" x14ac:dyDescent="0.2">
      <c r="A352" s="7" t="s">
        <v>358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>
        <v>100</v>
      </c>
      <c r="AQ352" s="8">
        <v>99</v>
      </c>
      <c r="AR352" s="8">
        <v>1</v>
      </c>
      <c r="AS352" s="8">
        <v>1</v>
      </c>
      <c r="AT352" s="8">
        <v>6</v>
      </c>
      <c r="AU352" s="8">
        <v>6</v>
      </c>
      <c r="AV352" s="8">
        <v>7</v>
      </c>
      <c r="AW352" s="8">
        <v>9</v>
      </c>
      <c r="AX352" s="8">
        <v>11</v>
      </c>
      <c r="AY352" s="8">
        <v>11</v>
      </c>
      <c r="AZ352" s="8">
        <v>13</v>
      </c>
      <c r="BA352" s="8">
        <v>13</v>
      </c>
      <c r="BB352" s="8">
        <v>14</v>
      </c>
      <c r="BC352" s="8">
        <v>14</v>
      </c>
      <c r="BD352" s="8">
        <v>14</v>
      </c>
      <c r="BE352" s="8">
        <v>17</v>
      </c>
      <c r="BF352" s="8">
        <v>18</v>
      </c>
      <c r="BG352" s="8">
        <v>19</v>
      </c>
      <c r="BH352" s="8">
        <v>20</v>
      </c>
      <c r="BI352" s="8">
        <v>24</v>
      </c>
      <c r="BJ352" s="8">
        <v>24</v>
      </c>
      <c r="BK352" s="8">
        <v>24</v>
      </c>
      <c r="BL352" s="8">
        <v>24</v>
      </c>
      <c r="BM352" s="8">
        <v>24</v>
      </c>
    </row>
    <row r="353" spans="1:65" ht="15" customHeight="1" x14ac:dyDescent="0.2">
      <c r="A353" s="7" t="s">
        <v>359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>
        <v>4</v>
      </c>
      <c r="AK353" s="8">
        <v>4</v>
      </c>
      <c r="AL353" s="8">
        <v>4</v>
      </c>
      <c r="AM353" s="8">
        <v>4</v>
      </c>
      <c r="AN353" s="8">
        <v>4</v>
      </c>
      <c r="AO353" s="8">
        <v>4</v>
      </c>
      <c r="AP353" s="8">
        <v>1</v>
      </c>
      <c r="AQ353" s="8">
        <v>1</v>
      </c>
      <c r="AR353" s="8">
        <v>1</v>
      </c>
      <c r="AS353" s="8">
        <v>1</v>
      </c>
      <c r="AT353" s="8">
        <v>1</v>
      </c>
      <c r="AU353" s="8">
        <v>1</v>
      </c>
      <c r="AV353" s="8">
        <v>1</v>
      </c>
      <c r="AW353" s="8">
        <v>1</v>
      </c>
      <c r="AX353" s="8">
        <v>1</v>
      </c>
      <c r="AY353" s="8">
        <v>1</v>
      </c>
      <c r="AZ353" s="8">
        <v>1</v>
      </c>
      <c r="BA353" s="8">
        <v>1</v>
      </c>
      <c r="BB353" s="8">
        <v>1</v>
      </c>
      <c r="BC353" s="8">
        <v>1</v>
      </c>
      <c r="BD353" s="8">
        <v>1</v>
      </c>
      <c r="BE353" s="8">
        <v>1</v>
      </c>
      <c r="BF353" s="8">
        <v>1</v>
      </c>
      <c r="BG353" s="8">
        <v>1</v>
      </c>
      <c r="BH353" s="8">
        <v>1</v>
      </c>
      <c r="BI353" s="8">
        <v>2</v>
      </c>
      <c r="BJ353" s="8">
        <v>2</v>
      </c>
      <c r="BK353" s="8">
        <v>2</v>
      </c>
      <c r="BL353" s="8">
        <v>2</v>
      </c>
      <c r="BM353" s="8">
        <v>2</v>
      </c>
    </row>
    <row r="354" spans="1:65" ht="15" customHeight="1" x14ac:dyDescent="0.2">
      <c r="A354" s="7" t="s">
        <v>360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>
        <v>2</v>
      </c>
      <c r="S354" s="8">
        <v>2</v>
      </c>
      <c r="T354" s="8">
        <v>2</v>
      </c>
      <c r="U354" s="8">
        <v>29</v>
      </c>
      <c r="V354" s="8">
        <v>843</v>
      </c>
      <c r="W354" s="8">
        <v>917</v>
      </c>
      <c r="X354" s="8">
        <v>990</v>
      </c>
      <c r="Y354" s="8">
        <v>1052</v>
      </c>
      <c r="Z354" s="8">
        <v>1101</v>
      </c>
      <c r="AA354" s="8">
        <v>1160</v>
      </c>
      <c r="AB354" s="8">
        <v>1128</v>
      </c>
      <c r="AC354" s="8">
        <v>1142</v>
      </c>
      <c r="AD354" s="8">
        <v>1203</v>
      </c>
      <c r="AE354" s="8">
        <v>1225</v>
      </c>
      <c r="AF354" s="8">
        <v>1287</v>
      </c>
      <c r="AG354" s="8">
        <v>1324</v>
      </c>
      <c r="AH354" s="8">
        <v>1353</v>
      </c>
      <c r="AI354" s="8">
        <v>1363</v>
      </c>
      <c r="AJ354" s="8">
        <v>1367</v>
      </c>
      <c r="AK354" s="8">
        <v>1046</v>
      </c>
      <c r="AL354" s="8">
        <v>1048</v>
      </c>
      <c r="AM354" s="8">
        <v>1068</v>
      </c>
      <c r="AN354" s="8">
        <v>1034</v>
      </c>
      <c r="AO354" s="8">
        <v>1057</v>
      </c>
      <c r="AP354" s="8">
        <v>1054</v>
      </c>
      <c r="AQ354" s="8">
        <v>1076</v>
      </c>
      <c r="AR354" s="8">
        <v>1065</v>
      </c>
      <c r="AS354" s="8">
        <v>1068</v>
      </c>
      <c r="AT354" s="8">
        <v>1050</v>
      </c>
      <c r="AU354" s="8">
        <v>1021</v>
      </c>
      <c r="AV354" s="8">
        <v>1024</v>
      </c>
      <c r="AW354" s="8">
        <v>867</v>
      </c>
      <c r="AX354" s="8">
        <v>856</v>
      </c>
      <c r="AY354" s="8">
        <v>865</v>
      </c>
      <c r="AZ354" s="8">
        <v>889</v>
      </c>
      <c r="BA354" s="8">
        <v>887</v>
      </c>
      <c r="BB354" s="8">
        <v>896</v>
      </c>
      <c r="BC354" s="8">
        <v>916</v>
      </c>
      <c r="BD354" s="8">
        <v>943</v>
      </c>
      <c r="BE354" s="8">
        <v>946</v>
      </c>
      <c r="BF354" s="8">
        <v>947</v>
      </c>
      <c r="BG354" s="8">
        <v>950</v>
      </c>
      <c r="BH354" s="8">
        <v>1099</v>
      </c>
      <c r="BI354" s="8">
        <v>1056</v>
      </c>
      <c r="BJ354" s="8">
        <v>1068</v>
      </c>
      <c r="BK354" s="8">
        <v>1081</v>
      </c>
      <c r="BL354" s="8">
        <v>1090</v>
      </c>
      <c r="BM354" s="8">
        <v>1113</v>
      </c>
    </row>
    <row r="355" spans="1:65" ht="15" customHeight="1" x14ac:dyDescent="0.2">
      <c r="A355" s="7" t="s">
        <v>361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>
        <v>1</v>
      </c>
      <c r="V355" s="8">
        <v>1</v>
      </c>
      <c r="W355" s="8">
        <v>2</v>
      </c>
      <c r="X355" s="8">
        <v>3</v>
      </c>
      <c r="Y355" s="8">
        <v>3024</v>
      </c>
      <c r="Z355" s="8">
        <v>3594</v>
      </c>
      <c r="AA355" s="8">
        <v>4388</v>
      </c>
      <c r="AB355" s="8">
        <v>4747</v>
      </c>
      <c r="AC355" s="8">
        <v>5091</v>
      </c>
      <c r="AD355" s="8">
        <v>5303</v>
      </c>
      <c r="AE355" s="8">
        <v>5500</v>
      </c>
      <c r="AF355" s="8">
        <v>5809</v>
      </c>
      <c r="AG355" s="8">
        <v>6037</v>
      </c>
      <c r="AH355" s="8">
        <v>6177</v>
      </c>
      <c r="AI355" s="8">
        <v>6318</v>
      </c>
      <c r="AJ355" s="8">
        <v>6481</v>
      </c>
      <c r="AK355" s="8">
        <v>6667</v>
      </c>
      <c r="AL355" s="8">
        <v>6824</v>
      </c>
      <c r="AM355" s="8">
        <v>6418</v>
      </c>
      <c r="AN355" s="8">
        <v>6205</v>
      </c>
      <c r="AO355" s="8">
        <v>6100</v>
      </c>
      <c r="AP355" s="8">
        <v>5910</v>
      </c>
      <c r="AQ355" s="8">
        <v>5959</v>
      </c>
      <c r="AR355" s="8">
        <v>6183</v>
      </c>
      <c r="AS355" s="8">
        <v>6293</v>
      </c>
      <c r="AT355" s="8">
        <v>6843</v>
      </c>
      <c r="AU355" s="8">
        <v>6912</v>
      </c>
      <c r="AV355" s="8">
        <v>6951</v>
      </c>
      <c r="AW355" s="8">
        <v>7060</v>
      </c>
      <c r="AX355" s="8">
        <v>7130</v>
      </c>
      <c r="AY355" s="8">
        <v>7003</v>
      </c>
      <c r="AZ355" s="8">
        <v>6946</v>
      </c>
      <c r="BA355" s="8">
        <v>6869</v>
      </c>
      <c r="BB355" s="8">
        <v>6900</v>
      </c>
      <c r="BC355" s="8">
        <v>6963</v>
      </c>
      <c r="BD355" s="8">
        <v>7005</v>
      </c>
      <c r="BE355" s="8">
        <v>7074</v>
      </c>
      <c r="BF355" s="8">
        <v>7092</v>
      </c>
      <c r="BG355" s="8">
        <v>7176</v>
      </c>
      <c r="BH355" s="8">
        <v>7340</v>
      </c>
      <c r="BI355" s="8">
        <v>7448</v>
      </c>
      <c r="BJ355" s="8">
        <v>7460</v>
      </c>
      <c r="BK355" s="8">
        <v>7443</v>
      </c>
      <c r="BL355" s="8">
        <v>7581</v>
      </c>
      <c r="BM355" s="8">
        <v>7550</v>
      </c>
    </row>
    <row r="356" spans="1:65" ht="15" customHeight="1" x14ac:dyDescent="0.2">
      <c r="A356" s="7" t="s">
        <v>362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>
        <v>1</v>
      </c>
      <c r="W356" s="8">
        <v>1</v>
      </c>
      <c r="X356" s="8">
        <v>1</v>
      </c>
      <c r="Y356" s="8">
        <v>1</v>
      </c>
      <c r="Z356" s="8">
        <v>1</v>
      </c>
      <c r="AA356" s="8">
        <v>1</v>
      </c>
      <c r="AB356" s="8">
        <v>1</v>
      </c>
      <c r="AC356" s="8">
        <v>1109</v>
      </c>
      <c r="AD356" s="8">
        <v>1511</v>
      </c>
      <c r="AE356" s="8">
        <v>1694</v>
      </c>
      <c r="AF356" s="8">
        <v>1864</v>
      </c>
      <c r="AG356" s="8">
        <v>2070</v>
      </c>
      <c r="AH356" s="8">
        <v>2193</v>
      </c>
      <c r="AI356" s="8">
        <v>2280</v>
      </c>
      <c r="AJ356" s="8">
        <v>2360</v>
      </c>
      <c r="AK356" s="8">
        <v>2461</v>
      </c>
      <c r="AL356" s="8">
        <v>2570</v>
      </c>
      <c r="AM356" s="8">
        <v>2731</v>
      </c>
      <c r="AN356" s="8">
        <v>2834</v>
      </c>
      <c r="AO356" s="8">
        <v>2975</v>
      </c>
      <c r="AP356" s="8">
        <v>3041</v>
      </c>
      <c r="AQ356" s="8">
        <v>3090</v>
      </c>
      <c r="AR356" s="8">
        <v>2891</v>
      </c>
      <c r="AS356" s="8">
        <v>2901</v>
      </c>
      <c r="AT356" s="8">
        <v>2871</v>
      </c>
      <c r="AU356" s="8">
        <v>2890</v>
      </c>
      <c r="AV356" s="8">
        <v>2896</v>
      </c>
      <c r="AW356" s="8">
        <v>2924</v>
      </c>
      <c r="AX356" s="8">
        <v>2958</v>
      </c>
      <c r="AY356" s="8">
        <v>3002</v>
      </c>
      <c r="AZ356" s="8">
        <v>3029</v>
      </c>
      <c r="BA356" s="8">
        <v>3031</v>
      </c>
      <c r="BB356" s="8">
        <v>3021</v>
      </c>
      <c r="BC356" s="8">
        <v>3061</v>
      </c>
      <c r="BD356" s="8">
        <v>2833</v>
      </c>
      <c r="BE356" s="8">
        <v>2829</v>
      </c>
      <c r="BF356" s="8">
        <v>2863</v>
      </c>
      <c r="BG356" s="8">
        <v>2912</v>
      </c>
      <c r="BH356" s="8">
        <v>2951</v>
      </c>
      <c r="BI356" s="8">
        <v>2995</v>
      </c>
      <c r="BJ356" s="8">
        <v>3030</v>
      </c>
      <c r="BK356" s="8">
        <v>3059</v>
      </c>
      <c r="BL356" s="8">
        <v>3127</v>
      </c>
      <c r="BM356" s="8">
        <v>3165</v>
      </c>
    </row>
    <row r="357" spans="1:65" ht="15" customHeight="1" x14ac:dyDescent="0.2">
      <c r="A357" s="7" t="s">
        <v>363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>
        <v>1</v>
      </c>
      <c r="V357" s="8">
        <v>1</v>
      </c>
      <c r="W357" s="8">
        <v>1</v>
      </c>
      <c r="X357" s="8">
        <v>4</v>
      </c>
      <c r="Y357" s="8">
        <v>43</v>
      </c>
      <c r="Z357" s="8">
        <v>55</v>
      </c>
      <c r="AA357" s="8">
        <v>1094</v>
      </c>
      <c r="AB357" s="8">
        <v>1322</v>
      </c>
      <c r="AC357" s="8">
        <v>1479</v>
      </c>
      <c r="AD357" s="8">
        <v>1550</v>
      </c>
      <c r="AE357" s="8">
        <v>1582</v>
      </c>
      <c r="AF357" s="8">
        <v>1687</v>
      </c>
      <c r="AG357" s="8">
        <v>1816</v>
      </c>
      <c r="AH357" s="8">
        <v>1893</v>
      </c>
      <c r="AI357" s="8">
        <v>1936</v>
      </c>
      <c r="AJ357" s="8">
        <v>1984</v>
      </c>
      <c r="AK357" s="8">
        <v>2059</v>
      </c>
      <c r="AL357" s="8">
        <v>2126</v>
      </c>
      <c r="AM357" s="8">
        <v>2224</v>
      </c>
      <c r="AN357" s="8">
        <v>1899</v>
      </c>
      <c r="AO357" s="8">
        <v>1769</v>
      </c>
      <c r="AP357" s="8">
        <v>1695</v>
      </c>
      <c r="AQ357" s="8">
        <v>1700</v>
      </c>
      <c r="AR357" s="8">
        <v>2266</v>
      </c>
      <c r="AS357" s="8">
        <v>2257</v>
      </c>
      <c r="AT357" s="8">
        <v>2219</v>
      </c>
      <c r="AU357" s="8">
        <v>2166</v>
      </c>
      <c r="AV357" s="8">
        <v>2161</v>
      </c>
      <c r="AW357" s="8">
        <v>2177</v>
      </c>
      <c r="AX357" s="8">
        <v>2220</v>
      </c>
      <c r="AY357" s="8">
        <v>2206</v>
      </c>
      <c r="AZ357" s="8">
        <v>2128</v>
      </c>
      <c r="BA357" s="8">
        <v>2102</v>
      </c>
      <c r="BB357" s="8">
        <v>2089</v>
      </c>
      <c r="BC357" s="8">
        <v>2297</v>
      </c>
      <c r="BD357" s="8">
        <v>2653</v>
      </c>
      <c r="BE357" s="8">
        <v>3021</v>
      </c>
      <c r="BF357" s="8">
        <v>3008</v>
      </c>
      <c r="BG357" s="8">
        <v>3108</v>
      </c>
      <c r="BH357" s="8">
        <v>3118</v>
      </c>
      <c r="BI357" s="8">
        <v>3128</v>
      </c>
      <c r="BJ357" s="8">
        <v>3103</v>
      </c>
      <c r="BK357" s="8">
        <v>3074</v>
      </c>
      <c r="BL357" s="8">
        <v>2951</v>
      </c>
      <c r="BM357" s="8">
        <v>2887</v>
      </c>
    </row>
    <row r="358" spans="1:65" ht="15" customHeight="1" x14ac:dyDescent="0.2">
      <c r="A358" s="7" t="s">
        <v>364</v>
      </c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>
        <v>0</v>
      </c>
      <c r="AE358" s="8">
        <v>0</v>
      </c>
      <c r="AF358" s="8">
        <v>0</v>
      </c>
      <c r="AG358" s="8">
        <v>0</v>
      </c>
      <c r="AH358" s="8">
        <v>9255</v>
      </c>
      <c r="AI358" s="8">
        <v>11313</v>
      </c>
      <c r="AJ358" s="8">
        <v>12682</v>
      </c>
      <c r="AK358" s="8">
        <v>15049</v>
      </c>
      <c r="AL358" s="8">
        <v>19595</v>
      </c>
      <c r="AM358" s="8">
        <v>21843</v>
      </c>
      <c r="AN358" s="8">
        <v>24437</v>
      </c>
      <c r="AO358" s="8">
        <v>26541</v>
      </c>
      <c r="AP358" s="8">
        <v>29028</v>
      </c>
      <c r="AQ358" s="8">
        <v>31762</v>
      </c>
      <c r="AR358" s="8">
        <v>35261</v>
      </c>
      <c r="AS358" s="8">
        <v>41439</v>
      </c>
      <c r="AT358" s="8">
        <v>43533</v>
      </c>
      <c r="AU358" s="8">
        <v>46874</v>
      </c>
      <c r="AV358" s="8">
        <v>48269</v>
      </c>
      <c r="AW358" s="8">
        <v>49745</v>
      </c>
      <c r="AX358" s="8">
        <v>51435</v>
      </c>
      <c r="AY358" s="8">
        <v>53211</v>
      </c>
      <c r="AZ358" s="8">
        <v>55812</v>
      </c>
      <c r="BA358" s="8">
        <v>57521</v>
      </c>
      <c r="BB358" s="8">
        <v>60004</v>
      </c>
      <c r="BC358" s="8">
        <v>61718</v>
      </c>
      <c r="BD358" s="8">
        <v>62318</v>
      </c>
      <c r="BE358" s="8">
        <v>64270</v>
      </c>
      <c r="BF358" s="8">
        <v>68600</v>
      </c>
      <c r="BG358" s="8">
        <v>66420</v>
      </c>
      <c r="BH358" s="8">
        <v>67770</v>
      </c>
      <c r="BI358" s="8">
        <v>68897</v>
      </c>
      <c r="BJ358" s="8">
        <v>68678</v>
      </c>
      <c r="BK358" s="8">
        <v>70779</v>
      </c>
      <c r="BL358" s="8">
        <v>70556</v>
      </c>
      <c r="BM358" s="8">
        <v>71885</v>
      </c>
    </row>
    <row r="359" spans="1:65" ht="15" customHeight="1" x14ac:dyDescent="0.2">
      <c r="A359" s="7" t="s">
        <v>365</v>
      </c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>
        <v>0</v>
      </c>
      <c r="AD359" s="8">
        <v>2</v>
      </c>
      <c r="AE359" s="8">
        <v>2</v>
      </c>
      <c r="AF359" s="8">
        <v>2</v>
      </c>
      <c r="AG359" s="8">
        <v>2</v>
      </c>
      <c r="AH359" s="8">
        <v>2</v>
      </c>
      <c r="AI359" s="8">
        <v>2</v>
      </c>
      <c r="AJ359" s="8">
        <v>2</v>
      </c>
      <c r="AK359" s="8">
        <v>2</v>
      </c>
      <c r="AL359" s="8">
        <v>2</v>
      </c>
      <c r="AM359" s="8">
        <v>2</v>
      </c>
      <c r="AN359" s="8">
        <v>2</v>
      </c>
      <c r="AO359" s="8">
        <v>0</v>
      </c>
      <c r="AP359" s="8">
        <v>2</v>
      </c>
      <c r="AQ359" s="8">
        <v>2</v>
      </c>
      <c r="AR359" s="8">
        <v>2</v>
      </c>
      <c r="AS359" s="8">
        <v>2</v>
      </c>
      <c r="AT359" s="8">
        <v>2</v>
      </c>
      <c r="AU359" s="8">
        <v>2</v>
      </c>
      <c r="AV359" s="8">
        <v>2</v>
      </c>
      <c r="AW359" s="8">
        <v>2</v>
      </c>
      <c r="AX359" s="8">
        <v>2</v>
      </c>
      <c r="AY359" s="8">
        <v>2</v>
      </c>
      <c r="AZ359" s="8">
        <v>2</v>
      </c>
      <c r="BA359" s="8">
        <v>2</v>
      </c>
      <c r="BB359" s="8">
        <v>2</v>
      </c>
      <c r="BC359" s="8">
        <v>2</v>
      </c>
      <c r="BD359" s="8">
        <v>2</v>
      </c>
      <c r="BE359" s="8">
        <v>2</v>
      </c>
      <c r="BF359" s="8">
        <v>2</v>
      </c>
      <c r="BG359" s="8">
        <v>2</v>
      </c>
      <c r="BH359" s="8">
        <v>2</v>
      </c>
      <c r="BI359" s="8">
        <v>2</v>
      </c>
      <c r="BJ359" s="8">
        <v>2</v>
      </c>
      <c r="BK359" s="8">
        <v>2</v>
      </c>
      <c r="BL359" s="8">
        <v>2</v>
      </c>
      <c r="BM359" s="8">
        <v>2</v>
      </c>
    </row>
    <row r="360" spans="1:65" ht="15" customHeight="1" x14ac:dyDescent="0.2">
      <c r="A360" s="7" t="s">
        <v>366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>
        <v>1</v>
      </c>
      <c r="AV360" s="8">
        <v>1</v>
      </c>
      <c r="AW360" s="8">
        <v>1</v>
      </c>
      <c r="AX360" s="8">
        <v>2</v>
      </c>
      <c r="AY360" s="8">
        <v>4</v>
      </c>
      <c r="AZ360" s="8">
        <v>4</v>
      </c>
      <c r="BA360" s="8">
        <v>4</v>
      </c>
      <c r="BB360" s="8">
        <v>4</v>
      </c>
      <c r="BC360" s="8">
        <v>4</v>
      </c>
      <c r="BD360" s="8">
        <v>4</v>
      </c>
      <c r="BE360" s="8">
        <v>4</v>
      </c>
      <c r="BF360" s="8">
        <v>4</v>
      </c>
      <c r="BG360" s="8">
        <v>4</v>
      </c>
      <c r="BH360" s="8">
        <v>5</v>
      </c>
      <c r="BI360" s="8">
        <v>5</v>
      </c>
      <c r="BJ360" s="8">
        <v>6</v>
      </c>
      <c r="BK360" s="8">
        <v>6</v>
      </c>
      <c r="BL360" s="8">
        <v>6</v>
      </c>
      <c r="BM360" s="8">
        <v>6</v>
      </c>
    </row>
    <row r="361" spans="1:65" ht="15" customHeight="1" x14ac:dyDescent="0.2">
      <c r="A361" s="7" t="s">
        <v>367</v>
      </c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>
        <v>1</v>
      </c>
      <c r="Q361" s="8">
        <v>1</v>
      </c>
      <c r="R361" s="8">
        <v>1</v>
      </c>
      <c r="S361" s="8">
        <v>1677</v>
      </c>
      <c r="T361" s="8">
        <v>2626</v>
      </c>
      <c r="U361" s="8">
        <v>2987</v>
      </c>
      <c r="V361" s="8">
        <v>3368</v>
      </c>
      <c r="W361" s="8">
        <v>3484</v>
      </c>
      <c r="X361" s="8">
        <v>3621</v>
      </c>
      <c r="Y361" s="8">
        <v>3760</v>
      </c>
      <c r="Z361" s="8">
        <v>3843</v>
      </c>
      <c r="AA361" s="8">
        <v>3930</v>
      </c>
      <c r="AB361" s="8">
        <v>3986</v>
      </c>
      <c r="AC361" s="8">
        <v>4043</v>
      </c>
      <c r="AD361" s="8">
        <v>4118</v>
      </c>
      <c r="AE361" s="8">
        <v>4173</v>
      </c>
      <c r="AF361" s="8">
        <v>4213</v>
      </c>
      <c r="AG361" s="8">
        <v>4148</v>
      </c>
      <c r="AH361" s="8">
        <v>3497</v>
      </c>
      <c r="AI361" s="8">
        <v>3316</v>
      </c>
      <c r="AJ361" s="8">
        <v>3277</v>
      </c>
      <c r="AK361" s="8">
        <v>3308</v>
      </c>
      <c r="AL361" s="8">
        <v>3303</v>
      </c>
      <c r="AM361" s="8">
        <v>3264</v>
      </c>
      <c r="AN361" s="8">
        <v>3295</v>
      </c>
      <c r="AO361" s="8">
        <v>3293</v>
      </c>
      <c r="AP361" s="8">
        <v>3332</v>
      </c>
      <c r="AQ361" s="8">
        <v>3333</v>
      </c>
      <c r="AR361" s="8">
        <v>3349</v>
      </c>
      <c r="AS361" s="8">
        <v>3362</v>
      </c>
      <c r="AT361" s="8">
        <v>3053</v>
      </c>
      <c r="AU361" s="8">
        <v>3027</v>
      </c>
      <c r="AV361" s="8">
        <v>2998</v>
      </c>
      <c r="AW361" s="8">
        <v>3008</v>
      </c>
      <c r="AX361" s="8">
        <v>2964</v>
      </c>
      <c r="AY361" s="8">
        <v>2922</v>
      </c>
      <c r="AZ361" s="8">
        <v>2927</v>
      </c>
      <c r="BA361" s="8">
        <v>2920</v>
      </c>
      <c r="BB361" s="8">
        <v>2925</v>
      </c>
      <c r="BC361" s="8">
        <v>2921</v>
      </c>
      <c r="BD361" s="8">
        <v>2918</v>
      </c>
      <c r="BE361" s="8">
        <v>2890</v>
      </c>
      <c r="BF361" s="8">
        <v>2762</v>
      </c>
      <c r="BG361" s="8">
        <v>2723</v>
      </c>
      <c r="BH361" s="8">
        <v>2740</v>
      </c>
      <c r="BI361" s="8">
        <v>2713</v>
      </c>
      <c r="BJ361" s="8">
        <v>2725</v>
      </c>
      <c r="BK361" s="8">
        <v>2736</v>
      </c>
      <c r="BL361" s="8">
        <v>2759</v>
      </c>
      <c r="BM361" s="8">
        <v>2804</v>
      </c>
    </row>
    <row r="362" spans="1:65" ht="15" customHeight="1" x14ac:dyDescent="0.2">
      <c r="A362" s="7" t="s">
        <v>368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>
        <v>96</v>
      </c>
      <c r="Z362" s="8">
        <v>96</v>
      </c>
      <c r="AA362" s="8">
        <v>96</v>
      </c>
      <c r="AB362" s="8">
        <v>1050</v>
      </c>
      <c r="AC362" s="8">
        <v>1240</v>
      </c>
      <c r="AD362" s="8">
        <v>14739</v>
      </c>
      <c r="AE362" s="8">
        <v>14999</v>
      </c>
      <c r="AF362" s="8">
        <v>16400</v>
      </c>
      <c r="AG362" s="8">
        <v>16563</v>
      </c>
      <c r="AH362" s="8">
        <v>16715</v>
      </c>
      <c r="AI362" s="8">
        <v>16811</v>
      </c>
      <c r="AJ362" s="8">
        <v>17856</v>
      </c>
      <c r="AK362" s="8">
        <v>18222</v>
      </c>
      <c r="AL362" s="8">
        <v>18315</v>
      </c>
      <c r="AM362" s="8">
        <v>18414</v>
      </c>
      <c r="AN362" s="8">
        <v>18500</v>
      </c>
      <c r="AO362" s="8">
        <v>18578</v>
      </c>
      <c r="AP362" s="8">
        <v>19035</v>
      </c>
      <c r="AQ362" s="8">
        <v>19120</v>
      </c>
      <c r="AR362" s="8">
        <v>19198</v>
      </c>
      <c r="AS362" s="8">
        <v>19254</v>
      </c>
      <c r="AT362" s="8">
        <v>19312</v>
      </c>
      <c r="AU362" s="8">
        <v>19359</v>
      </c>
      <c r="AV362" s="8">
        <v>19159</v>
      </c>
      <c r="AW362" s="8">
        <v>19154</v>
      </c>
      <c r="AX362" s="8">
        <v>19117</v>
      </c>
      <c r="AY362" s="8">
        <v>5113</v>
      </c>
      <c r="AZ362" s="8">
        <v>5131</v>
      </c>
      <c r="BA362" s="8">
        <v>5164</v>
      </c>
      <c r="BB362" s="8">
        <v>5239</v>
      </c>
      <c r="BC362" s="8">
        <v>4474</v>
      </c>
      <c r="BD362" s="8">
        <v>4395</v>
      </c>
      <c r="BE362" s="8">
        <v>4172</v>
      </c>
      <c r="BF362" s="8">
        <v>4164</v>
      </c>
      <c r="BG362" s="8">
        <v>4155</v>
      </c>
      <c r="BH362" s="8">
        <v>3742</v>
      </c>
      <c r="BI362" s="8">
        <v>3501</v>
      </c>
      <c r="BJ362" s="8">
        <v>3374</v>
      </c>
      <c r="BK362" s="8">
        <v>3268</v>
      </c>
      <c r="BL362" s="8">
        <v>3228</v>
      </c>
      <c r="BM362" s="8">
        <v>3183</v>
      </c>
    </row>
    <row r="363" spans="1:65" ht="15" customHeight="1" x14ac:dyDescent="0.2">
      <c r="A363" s="7" t="s">
        <v>369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>
        <v>1</v>
      </c>
      <c r="W363" s="8">
        <v>1</v>
      </c>
      <c r="X363" s="8">
        <v>2</v>
      </c>
      <c r="Y363" s="8">
        <v>2</v>
      </c>
      <c r="Z363" s="8">
        <v>3852</v>
      </c>
      <c r="AA363" s="8">
        <v>4704</v>
      </c>
      <c r="AB363" s="8">
        <v>5429</v>
      </c>
      <c r="AC363" s="8">
        <v>6110</v>
      </c>
      <c r="AD363" s="8">
        <v>6773</v>
      </c>
      <c r="AE363" s="8">
        <v>7388</v>
      </c>
      <c r="AF363" s="8">
        <v>8110</v>
      </c>
      <c r="AG363" s="8">
        <v>8746</v>
      </c>
      <c r="AH363" s="8">
        <v>9361</v>
      </c>
      <c r="AI363" s="8">
        <v>10327</v>
      </c>
      <c r="AJ363" s="8">
        <v>11071</v>
      </c>
      <c r="AK363" s="8">
        <v>11742</v>
      </c>
      <c r="AL363" s="8">
        <v>12378</v>
      </c>
      <c r="AM363" s="8">
        <v>13029</v>
      </c>
      <c r="AN363" s="8">
        <v>12631</v>
      </c>
      <c r="AO363" s="8">
        <v>12866</v>
      </c>
      <c r="AP363" s="8">
        <v>13384</v>
      </c>
      <c r="AQ363" s="8">
        <v>13936</v>
      </c>
      <c r="AR363" s="8">
        <v>14517</v>
      </c>
      <c r="AS363" s="8">
        <v>15065</v>
      </c>
      <c r="AT363" s="8">
        <v>15490</v>
      </c>
      <c r="AU363" s="8">
        <v>16073</v>
      </c>
      <c r="AV363" s="8">
        <v>16617</v>
      </c>
      <c r="AW363" s="8">
        <v>17208</v>
      </c>
      <c r="AX363" s="8">
        <v>17720</v>
      </c>
      <c r="AY363" s="8">
        <v>18184</v>
      </c>
      <c r="AZ363" s="8">
        <v>18407</v>
      </c>
      <c r="BA363" s="8">
        <v>18727</v>
      </c>
      <c r="BB363" s="8">
        <v>19446</v>
      </c>
      <c r="BC363" s="8">
        <v>20278</v>
      </c>
      <c r="BD363" s="8">
        <v>21185</v>
      </c>
      <c r="BE363" s="8">
        <v>21820</v>
      </c>
      <c r="BF363" s="8">
        <v>23267</v>
      </c>
      <c r="BG363" s="8">
        <v>24168</v>
      </c>
      <c r="BH363" s="8">
        <v>25103</v>
      </c>
      <c r="BI363" s="8">
        <v>26348</v>
      </c>
      <c r="BJ363" s="8">
        <v>27383</v>
      </c>
      <c r="BK363" s="8">
        <v>28301</v>
      </c>
      <c r="BL363" s="8">
        <v>28943</v>
      </c>
      <c r="BM363" s="8">
        <v>29531</v>
      </c>
    </row>
    <row r="364" spans="1:65" ht="15" customHeight="1" x14ac:dyDescent="0.2">
      <c r="A364" s="7" t="s">
        <v>370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>
        <v>17</v>
      </c>
      <c r="Y364" s="8">
        <v>18</v>
      </c>
      <c r="Z364" s="8">
        <v>2498</v>
      </c>
      <c r="AA364" s="8">
        <v>3502</v>
      </c>
      <c r="AB364" s="8">
        <v>4125</v>
      </c>
      <c r="AC364" s="8">
        <v>4605</v>
      </c>
      <c r="AD364" s="8">
        <v>5134</v>
      </c>
      <c r="AE364" s="8">
        <v>5541</v>
      </c>
      <c r="AF364" s="8">
        <v>6020</v>
      </c>
      <c r="AG364" s="8">
        <v>6461</v>
      </c>
      <c r="AH364" s="8">
        <v>6829</v>
      </c>
      <c r="AI364" s="8">
        <v>7168</v>
      </c>
      <c r="AJ364" s="8">
        <v>7732</v>
      </c>
      <c r="AK364" s="8">
        <v>8157</v>
      </c>
      <c r="AL364" s="8">
        <v>8448</v>
      </c>
      <c r="AM364" s="8">
        <v>8711</v>
      </c>
      <c r="AN364" s="8">
        <v>8876</v>
      </c>
      <c r="AO364" s="8">
        <v>8618</v>
      </c>
      <c r="AP364" s="8">
        <v>8681</v>
      </c>
      <c r="AQ364" s="8">
        <v>8832</v>
      </c>
      <c r="AR364" s="8">
        <v>8941</v>
      </c>
      <c r="AS364" s="8">
        <v>9110</v>
      </c>
      <c r="AT364" s="8">
        <v>9266</v>
      </c>
      <c r="AU364" s="8">
        <v>9311</v>
      </c>
      <c r="AV364" s="8">
        <v>9512</v>
      </c>
      <c r="AW364" s="8">
        <v>9712</v>
      </c>
      <c r="AX364" s="8">
        <v>9877</v>
      </c>
      <c r="AY364" s="8">
        <v>9976</v>
      </c>
      <c r="AZ364" s="8">
        <v>10077</v>
      </c>
      <c r="BA364" s="8">
        <v>9967</v>
      </c>
      <c r="BB364" s="8">
        <v>10073</v>
      </c>
      <c r="BC364" s="8">
        <v>10102</v>
      </c>
      <c r="BD364" s="8">
        <v>10177</v>
      </c>
      <c r="BE364" s="8">
        <v>10415</v>
      </c>
      <c r="BF364" s="8">
        <v>10567</v>
      </c>
      <c r="BG364" s="8">
        <v>10773</v>
      </c>
      <c r="BH364" s="8">
        <v>10945</v>
      </c>
      <c r="BI364" s="8">
        <v>11104</v>
      </c>
      <c r="BJ364" s="8">
        <v>11270</v>
      </c>
      <c r="BK364" s="8">
        <v>11297</v>
      </c>
      <c r="BL364" s="8">
        <v>11378</v>
      </c>
      <c r="BM364" s="8">
        <v>11268</v>
      </c>
    </row>
    <row r="365" spans="1:65" ht="15" customHeight="1" x14ac:dyDescent="0.2">
      <c r="A365" s="7" t="s">
        <v>371</v>
      </c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>
        <v>1</v>
      </c>
      <c r="Q365" s="8">
        <v>1</v>
      </c>
      <c r="R365" s="8">
        <v>1</v>
      </c>
      <c r="S365" s="8">
        <v>7732</v>
      </c>
      <c r="T365" s="8">
        <v>11622</v>
      </c>
      <c r="U365" s="8">
        <v>13619</v>
      </c>
      <c r="V365" s="8">
        <v>15580</v>
      </c>
      <c r="W365" s="8">
        <v>16869</v>
      </c>
      <c r="X365" s="8">
        <v>17705</v>
      </c>
      <c r="Y365" s="8">
        <v>18615</v>
      </c>
      <c r="Z365" s="8">
        <v>19242</v>
      </c>
      <c r="AA365" s="8">
        <v>19906</v>
      </c>
      <c r="AB365" s="8">
        <v>20539</v>
      </c>
      <c r="AC365" s="8">
        <v>21107</v>
      </c>
      <c r="AD365" s="8">
        <v>21648</v>
      </c>
      <c r="AE365" s="8">
        <v>22489</v>
      </c>
      <c r="AF365" s="8">
        <v>23134</v>
      </c>
      <c r="AG365" s="8">
        <v>23515</v>
      </c>
      <c r="AH365" s="8">
        <v>19770</v>
      </c>
      <c r="AI365" s="8">
        <v>19286</v>
      </c>
      <c r="AJ365" s="8">
        <v>19111</v>
      </c>
      <c r="AK365" s="8">
        <v>19022</v>
      </c>
      <c r="AL365" s="8">
        <v>19152</v>
      </c>
      <c r="AM365" s="8">
        <v>19184</v>
      </c>
      <c r="AN365" s="8">
        <v>19266</v>
      </c>
      <c r="AO365" s="8">
        <v>19315</v>
      </c>
      <c r="AP365" s="8">
        <v>19503</v>
      </c>
      <c r="AQ365" s="8">
        <v>19659</v>
      </c>
      <c r="AR365" s="8">
        <v>19722</v>
      </c>
      <c r="AS365" s="8">
        <v>19716</v>
      </c>
      <c r="AT365" s="8">
        <v>18046</v>
      </c>
      <c r="AU365" s="8">
        <v>17754</v>
      </c>
      <c r="AV365" s="8">
        <v>17452</v>
      </c>
      <c r="AW365" s="8">
        <v>17597</v>
      </c>
      <c r="AX365" s="8">
        <v>17406</v>
      </c>
      <c r="AY365" s="8">
        <v>18860</v>
      </c>
      <c r="AZ365" s="8">
        <v>18961</v>
      </c>
      <c r="BA365" s="8">
        <v>19074</v>
      </c>
      <c r="BB365" s="8">
        <v>19447</v>
      </c>
      <c r="BC365" s="8">
        <v>19755</v>
      </c>
      <c r="BD365" s="8">
        <v>20219</v>
      </c>
      <c r="BE365" s="8">
        <v>20354</v>
      </c>
      <c r="BF365" s="8">
        <v>19920</v>
      </c>
      <c r="BG365" s="8">
        <v>19802</v>
      </c>
      <c r="BH365" s="8">
        <v>19688</v>
      </c>
      <c r="BI365" s="8">
        <v>19666</v>
      </c>
      <c r="BJ365" s="8">
        <v>19789</v>
      </c>
      <c r="BK365" s="8">
        <v>19808</v>
      </c>
      <c r="BL365" s="8">
        <v>20564</v>
      </c>
      <c r="BM365" s="8">
        <v>19422</v>
      </c>
    </row>
    <row r="366" spans="1:65" ht="15" customHeight="1" x14ac:dyDescent="0.2">
      <c r="A366" s="7" t="s">
        <v>372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>
        <v>1</v>
      </c>
      <c r="V366" s="8">
        <v>1</v>
      </c>
      <c r="W366" s="8">
        <v>2</v>
      </c>
      <c r="X366" s="8">
        <v>3</v>
      </c>
      <c r="Y366" s="8">
        <v>2584</v>
      </c>
      <c r="Z366" s="8">
        <v>3248</v>
      </c>
      <c r="AA366" s="8">
        <v>3533</v>
      </c>
      <c r="AB366" s="8">
        <v>3704</v>
      </c>
      <c r="AC366" s="8">
        <v>3892</v>
      </c>
      <c r="AD366" s="8">
        <v>4050</v>
      </c>
      <c r="AE366" s="8">
        <v>4189</v>
      </c>
      <c r="AF366" s="8">
        <v>4308</v>
      </c>
      <c r="AG366" s="8">
        <v>4440</v>
      </c>
      <c r="AH366" s="8">
        <v>4529</v>
      </c>
      <c r="AI366" s="8">
        <v>4651</v>
      </c>
      <c r="AJ366" s="8">
        <v>4753</v>
      </c>
      <c r="AK366" s="8">
        <v>4903</v>
      </c>
      <c r="AL366" s="8">
        <v>5015</v>
      </c>
      <c r="AM366" s="8">
        <v>5047</v>
      </c>
      <c r="AN366" s="8">
        <v>4641</v>
      </c>
      <c r="AO366" s="8">
        <v>4599</v>
      </c>
      <c r="AP366" s="8">
        <v>4614</v>
      </c>
      <c r="AQ366" s="8">
        <v>4673</v>
      </c>
      <c r="AR366" s="8">
        <v>4698</v>
      </c>
      <c r="AS366" s="8">
        <v>4697</v>
      </c>
      <c r="AT366" s="8">
        <v>4691</v>
      </c>
      <c r="AU366" s="8">
        <v>4681</v>
      </c>
      <c r="AV366" s="8">
        <v>4701</v>
      </c>
      <c r="AW366" s="8">
        <v>4722</v>
      </c>
      <c r="AX366" s="8">
        <v>4744</v>
      </c>
      <c r="AY366" s="8">
        <v>4662</v>
      </c>
      <c r="AZ366" s="8">
        <v>4438</v>
      </c>
      <c r="BA366" s="8">
        <v>4255</v>
      </c>
      <c r="BB366" s="8">
        <v>4221</v>
      </c>
      <c r="BC366" s="8">
        <v>4214</v>
      </c>
      <c r="BD366" s="8">
        <v>4209</v>
      </c>
      <c r="BE366" s="8">
        <v>4224</v>
      </c>
      <c r="BF366" s="8">
        <v>4209</v>
      </c>
      <c r="BG366" s="8">
        <v>4206</v>
      </c>
      <c r="BH366" s="8">
        <v>4227</v>
      </c>
      <c r="BI366" s="8">
        <v>4256</v>
      </c>
      <c r="BJ366" s="8">
        <v>4249</v>
      </c>
      <c r="BK366" s="8">
        <v>4182</v>
      </c>
      <c r="BL366" s="8">
        <v>4060</v>
      </c>
      <c r="BM366" s="8">
        <v>4014</v>
      </c>
    </row>
    <row r="367" spans="1:65" ht="15" customHeight="1" x14ac:dyDescent="0.2">
      <c r="A367" s="7" t="s">
        <v>373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>
        <v>1</v>
      </c>
      <c r="AW367" s="8">
        <v>1</v>
      </c>
      <c r="AX367" s="8">
        <v>1</v>
      </c>
      <c r="AY367" s="8">
        <v>1</v>
      </c>
      <c r="AZ367" s="8">
        <v>1</v>
      </c>
      <c r="BA367" s="8">
        <v>1</v>
      </c>
      <c r="BB367" s="8">
        <v>1</v>
      </c>
      <c r="BC367" s="8">
        <v>1</v>
      </c>
      <c r="BD367" s="8">
        <v>1</v>
      </c>
      <c r="BE367" s="8">
        <v>1</v>
      </c>
      <c r="BF367" s="8">
        <v>1</v>
      </c>
      <c r="BG367" s="8">
        <v>1</v>
      </c>
      <c r="BH367" s="8">
        <v>2</v>
      </c>
      <c r="BI367" s="8">
        <v>2</v>
      </c>
      <c r="BJ367" s="8">
        <v>2</v>
      </c>
      <c r="BK367" s="8">
        <v>2</v>
      </c>
      <c r="BL367" s="8">
        <v>2</v>
      </c>
      <c r="BM367" s="8">
        <v>2</v>
      </c>
    </row>
    <row r="368" spans="1:65" ht="15" customHeight="1" x14ac:dyDescent="0.2">
      <c r="A368" s="7" t="s">
        <v>374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>
        <v>5</v>
      </c>
      <c r="AX368" s="8">
        <v>5</v>
      </c>
      <c r="AY368" s="8">
        <v>5</v>
      </c>
      <c r="AZ368" s="8">
        <v>5</v>
      </c>
      <c r="BA368" s="8">
        <v>5</v>
      </c>
      <c r="BB368" s="8">
        <v>5</v>
      </c>
      <c r="BC368" s="8">
        <v>5</v>
      </c>
      <c r="BD368" s="8">
        <v>5</v>
      </c>
      <c r="BE368" s="8">
        <v>5</v>
      </c>
      <c r="BF368" s="8">
        <v>1</v>
      </c>
      <c r="BG368" s="8">
        <v>1</v>
      </c>
      <c r="BH368" s="8">
        <v>1</v>
      </c>
      <c r="BI368" s="8">
        <v>2</v>
      </c>
      <c r="BJ368" s="8">
        <v>2</v>
      </c>
      <c r="BK368" s="8">
        <v>2</v>
      </c>
      <c r="BL368" s="8">
        <v>2</v>
      </c>
      <c r="BM368" s="8">
        <v>2</v>
      </c>
    </row>
    <row r="369" spans="1:65" ht="15" customHeight="1" x14ac:dyDescent="0.2">
      <c r="A369" s="7" t="s">
        <v>375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>
        <v>1</v>
      </c>
      <c r="AX369" s="8">
        <v>1</v>
      </c>
      <c r="AY369" s="8">
        <v>1</v>
      </c>
      <c r="AZ369" s="8">
        <v>1</v>
      </c>
      <c r="BA369" s="8">
        <v>1</v>
      </c>
      <c r="BB369" s="8">
        <v>1</v>
      </c>
      <c r="BC369" s="8">
        <v>1</v>
      </c>
      <c r="BD369" s="8">
        <v>1</v>
      </c>
      <c r="BE369" s="8">
        <v>1</v>
      </c>
      <c r="BF369" s="8">
        <v>1</v>
      </c>
      <c r="BG369" s="8">
        <v>1</v>
      </c>
      <c r="BH369" s="8">
        <v>1</v>
      </c>
      <c r="BI369" s="8">
        <v>1</v>
      </c>
      <c r="BJ369" s="8">
        <v>2</v>
      </c>
      <c r="BK369" s="8">
        <v>2</v>
      </c>
      <c r="BL369" s="8">
        <v>2</v>
      </c>
      <c r="BM369" s="8">
        <v>2</v>
      </c>
    </row>
    <row r="370" spans="1:65" ht="15" customHeight="1" x14ac:dyDescent="0.2">
      <c r="A370" s="7" t="s">
        <v>376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>
        <v>1</v>
      </c>
      <c r="U370" s="8"/>
      <c r="V370" s="8">
        <v>5</v>
      </c>
      <c r="W370" s="8">
        <v>5</v>
      </c>
      <c r="X370" s="8">
        <v>5</v>
      </c>
      <c r="Y370" s="8">
        <v>5</v>
      </c>
      <c r="Z370" s="8">
        <v>5</v>
      </c>
      <c r="AA370" s="8">
        <v>5</v>
      </c>
      <c r="AB370" s="8">
        <v>15</v>
      </c>
      <c r="AC370" s="8">
        <v>21</v>
      </c>
      <c r="AD370" s="8">
        <v>21</v>
      </c>
      <c r="AE370" s="8">
        <v>11</v>
      </c>
      <c r="AF370" s="8">
        <v>11</v>
      </c>
      <c r="AG370" s="8">
        <v>11</v>
      </c>
      <c r="AH370" s="8">
        <v>11</v>
      </c>
      <c r="AI370" s="8">
        <v>11</v>
      </c>
      <c r="AJ370" s="8">
        <v>7</v>
      </c>
      <c r="AK370" s="8">
        <v>8</v>
      </c>
      <c r="AL370" s="8">
        <v>9</v>
      </c>
      <c r="AM370" s="8">
        <v>9</v>
      </c>
      <c r="AN370" s="8">
        <v>8</v>
      </c>
      <c r="AO370" s="8">
        <v>8</v>
      </c>
      <c r="AP370" s="8">
        <v>8</v>
      </c>
      <c r="AQ370" s="8">
        <v>8</v>
      </c>
      <c r="AR370" s="8">
        <v>8</v>
      </c>
      <c r="AS370" s="8">
        <v>8</v>
      </c>
      <c r="AT370" s="8">
        <v>8</v>
      </c>
      <c r="AU370" s="8">
        <v>8</v>
      </c>
      <c r="AV370" s="8">
        <v>8</v>
      </c>
      <c r="AW370" s="8">
        <v>8</v>
      </c>
      <c r="AX370" s="8">
        <v>8</v>
      </c>
      <c r="AY370" s="8">
        <v>8</v>
      </c>
      <c r="AZ370" s="8">
        <v>8</v>
      </c>
      <c r="BA370" s="8">
        <v>8</v>
      </c>
      <c r="BB370" s="8">
        <v>9</v>
      </c>
      <c r="BC370" s="8">
        <v>9</v>
      </c>
      <c r="BD370" s="8">
        <v>9</v>
      </c>
      <c r="BE370" s="8">
        <v>9</v>
      </c>
      <c r="BF370" s="8">
        <v>9</v>
      </c>
      <c r="BG370" s="8">
        <v>9</v>
      </c>
      <c r="BH370" s="8">
        <v>10</v>
      </c>
      <c r="BI370" s="8">
        <v>9</v>
      </c>
      <c r="BJ370" s="8">
        <v>9</v>
      </c>
      <c r="BK370" s="8">
        <v>9</v>
      </c>
      <c r="BL370" s="8">
        <v>9</v>
      </c>
      <c r="BM370" s="8">
        <v>9</v>
      </c>
    </row>
    <row r="371" spans="1:65" ht="15" customHeight="1" x14ac:dyDescent="0.2">
      <c r="A371" s="7" t="s">
        <v>377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>
        <v>0</v>
      </c>
      <c r="AD371" s="8">
        <v>2</v>
      </c>
      <c r="AE371" s="8">
        <v>2</v>
      </c>
      <c r="AF371" s="8">
        <v>2</v>
      </c>
      <c r="AG371" s="8">
        <v>2</v>
      </c>
      <c r="AH371" s="8">
        <v>2</v>
      </c>
      <c r="AI371" s="8">
        <v>2</v>
      </c>
      <c r="AJ371" s="8">
        <v>2</v>
      </c>
      <c r="AK371" s="8">
        <v>2</v>
      </c>
      <c r="AL371" s="8">
        <v>2</v>
      </c>
      <c r="AM371" s="8">
        <v>2</v>
      </c>
      <c r="AN371" s="8">
        <v>2</v>
      </c>
      <c r="AO371" s="8">
        <v>0</v>
      </c>
      <c r="AP371" s="8">
        <v>2</v>
      </c>
      <c r="AQ371" s="8">
        <v>2</v>
      </c>
      <c r="AR371" s="8">
        <v>2</v>
      </c>
      <c r="AS371" s="8">
        <v>2</v>
      </c>
      <c r="AT371" s="8">
        <v>2</v>
      </c>
      <c r="AU371" s="8">
        <v>2</v>
      </c>
      <c r="AV371" s="8">
        <v>2</v>
      </c>
      <c r="AW371" s="8">
        <v>2</v>
      </c>
      <c r="AX371" s="8">
        <v>2</v>
      </c>
      <c r="AY371" s="8">
        <v>2</v>
      </c>
      <c r="AZ371" s="8">
        <v>3</v>
      </c>
      <c r="BA371" s="8">
        <v>3</v>
      </c>
      <c r="BB371" s="8">
        <v>3</v>
      </c>
      <c r="BC371" s="8">
        <v>3</v>
      </c>
      <c r="BD371" s="8">
        <v>3</v>
      </c>
      <c r="BE371" s="8">
        <v>3</v>
      </c>
      <c r="BF371" s="8">
        <v>3</v>
      </c>
      <c r="BG371" s="8">
        <v>3</v>
      </c>
      <c r="BH371" s="8">
        <v>3</v>
      </c>
      <c r="BI371" s="8">
        <v>3</v>
      </c>
      <c r="BJ371" s="8">
        <v>3</v>
      </c>
      <c r="BK371" s="8">
        <v>3</v>
      </c>
      <c r="BL371" s="8">
        <v>3</v>
      </c>
      <c r="BM371" s="8">
        <v>3</v>
      </c>
    </row>
    <row r="372" spans="1:65" ht="15" customHeight="1" x14ac:dyDescent="0.2">
      <c r="A372" s="7" t="s">
        <v>378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>
        <v>1</v>
      </c>
      <c r="AW372" s="8">
        <v>1</v>
      </c>
      <c r="AX372" s="8">
        <v>1</v>
      </c>
      <c r="AY372" s="8">
        <v>289</v>
      </c>
      <c r="AZ372" s="8">
        <v>2043</v>
      </c>
      <c r="BA372" s="8">
        <v>2147</v>
      </c>
      <c r="BB372" s="8">
        <v>2252</v>
      </c>
      <c r="BC372" s="8">
        <v>2414</v>
      </c>
      <c r="BD372" s="8">
        <v>2479</v>
      </c>
      <c r="BE372" s="8">
        <v>2608</v>
      </c>
      <c r="BF372" s="8">
        <v>2829</v>
      </c>
      <c r="BG372" s="8">
        <v>2984</v>
      </c>
      <c r="BH372" s="8">
        <v>3145</v>
      </c>
      <c r="BI372" s="8">
        <v>3297</v>
      </c>
      <c r="BJ372" s="8">
        <v>3418</v>
      </c>
      <c r="BK372" s="8">
        <v>3598</v>
      </c>
      <c r="BL372" s="8">
        <v>3770</v>
      </c>
      <c r="BM372" s="8">
        <v>3846</v>
      </c>
    </row>
    <row r="373" spans="1:65" ht="15" customHeight="1" x14ac:dyDescent="0.2">
      <c r="A373" s="7" t="s">
        <v>379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>
        <v>5</v>
      </c>
      <c r="AX373" s="8">
        <v>5</v>
      </c>
      <c r="AY373" s="8">
        <v>5</v>
      </c>
      <c r="AZ373" s="8">
        <v>5</v>
      </c>
      <c r="BA373" s="8">
        <v>5</v>
      </c>
      <c r="BB373" s="8">
        <v>5</v>
      </c>
      <c r="BC373" s="8">
        <v>5</v>
      </c>
      <c r="BD373" s="8">
        <v>5</v>
      </c>
      <c r="BE373" s="8">
        <v>5</v>
      </c>
      <c r="BF373" s="8">
        <v>1</v>
      </c>
      <c r="BG373" s="8">
        <v>1</v>
      </c>
      <c r="BH373" s="8">
        <v>2</v>
      </c>
      <c r="BI373" s="8">
        <v>2</v>
      </c>
      <c r="BJ373" s="8">
        <v>2</v>
      </c>
      <c r="BK373" s="8">
        <v>2</v>
      </c>
      <c r="BL373" s="8">
        <v>2</v>
      </c>
      <c r="BM373" s="8">
        <v>2</v>
      </c>
    </row>
    <row r="374" spans="1:65" ht="15" customHeight="1" x14ac:dyDescent="0.2">
      <c r="A374" s="7" t="s">
        <v>380</v>
      </c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>
        <v>1</v>
      </c>
      <c r="AH374" s="8">
        <v>1</v>
      </c>
      <c r="AI374" s="8">
        <v>1</v>
      </c>
      <c r="AJ374" s="8">
        <v>1</v>
      </c>
      <c r="AK374" s="8">
        <v>2772</v>
      </c>
      <c r="AL374" s="8">
        <v>3368</v>
      </c>
      <c r="AM374" s="8">
        <v>3738</v>
      </c>
      <c r="AN374" s="8">
        <v>4115</v>
      </c>
      <c r="AO374" s="8">
        <v>4465</v>
      </c>
      <c r="AP374" s="8">
        <v>4918</v>
      </c>
      <c r="AQ374" s="8">
        <v>5350</v>
      </c>
      <c r="AR374" s="8">
        <v>5770</v>
      </c>
      <c r="AS374" s="8">
        <v>6111</v>
      </c>
      <c r="AT374" s="8">
        <v>6399</v>
      </c>
      <c r="AU374" s="8">
        <v>6675</v>
      </c>
      <c r="AV374" s="8">
        <v>6916</v>
      </c>
      <c r="AW374" s="8">
        <v>7163</v>
      </c>
      <c r="AX374" s="8">
        <v>7384</v>
      </c>
      <c r="AY374" s="8">
        <v>7503</v>
      </c>
      <c r="AZ374" s="8">
        <v>6914</v>
      </c>
      <c r="BA374" s="8">
        <v>6928</v>
      </c>
      <c r="BB374" s="8">
        <v>7119</v>
      </c>
      <c r="BC374" s="8">
        <v>7170</v>
      </c>
      <c r="BD374" s="8">
        <v>7323</v>
      </c>
      <c r="BE374" s="8">
        <v>7678</v>
      </c>
      <c r="BF374" s="8">
        <v>7978</v>
      </c>
      <c r="BG374" s="8">
        <v>8469</v>
      </c>
      <c r="BH374" s="8">
        <v>8690</v>
      </c>
      <c r="BI374" s="8">
        <v>8929</v>
      </c>
      <c r="BJ374" s="8">
        <v>9142</v>
      </c>
      <c r="BK374" s="8">
        <v>9369</v>
      </c>
      <c r="BL374" s="8">
        <v>9260</v>
      </c>
      <c r="BM374" s="8">
        <v>9442</v>
      </c>
    </row>
    <row r="375" spans="1:65" ht="15" customHeight="1" x14ac:dyDescent="0.2">
      <c r="A375" s="7" t="s">
        <v>381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>
        <v>12</v>
      </c>
      <c r="AG375" s="8">
        <v>4</v>
      </c>
      <c r="AH375" s="8">
        <v>4</v>
      </c>
      <c r="AI375" s="8">
        <v>4</v>
      </c>
      <c r="AJ375" s="8">
        <v>4</v>
      </c>
      <c r="AK375" s="8">
        <v>4</v>
      </c>
      <c r="AL375" s="8">
        <v>4</v>
      </c>
      <c r="AM375" s="8">
        <v>4</v>
      </c>
      <c r="AN375" s="8">
        <v>4</v>
      </c>
      <c r="AO375" s="8">
        <v>4</v>
      </c>
      <c r="AP375" s="8">
        <v>4</v>
      </c>
      <c r="AQ375" s="8">
        <v>4</v>
      </c>
      <c r="AR375" s="8">
        <v>4</v>
      </c>
      <c r="AS375" s="8">
        <v>4</v>
      </c>
      <c r="AT375" s="8">
        <v>4</v>
      </c>
      <c r="AU375" s="8">
        <v>4</v>
      </c>
      <c r="AV375" s="8">
        <v>4</v>
      </c>
      <c r="AW375" s="8">
        <v>4</v>
      </c>
      <c r="AX375" s="8">
        <v>4</v>
      </c>
      <c r="AY375" s="8">
        <v>4</v>
      </c>
      <c r="AZ375" s="8">
        <v>4</v>
      </c>
      <c r="BA375" s="8">
        <v>4</v>
      </c>
      <c r="BB375" s="8">
        <v>4</v>
      </c>
      <c r="BC375" s="8">
        <v>4</v>
      </c>
      <c r="BD375" s="8">
        <v>4</v>
      </c>
      <c r="BE375" s="8">
        <v>4</v>
      </c>
      <c r="BF375" s="8">
        <v>4</v>
      </c>
      <c r="BG375" s="8">
        <v>4</v>
      </c>
      <c r="BH375" s="8">
        <v>5</v>
      </c>
      <c r="BI375" s="8">
        <v>5</v>
      </c>
      <c r="BJ375" s="8">
        <v>5</v>
      </c>
      <c r="BK375" s="8">
        <v>5</v>
      </c>
      <c r="BL375" s="8">
        <v>5</v>
      </c>
      <c r="BM375" s="8">
        <v>5</v>
      </c>
    </row>
    <row r="376" spans="1:65" x14ac:dyDescent="0.2">
      <c r="A376" s="7" t="s">
        <v>382</v>
      </c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>
        <v>1</v>
      </c>
      <c r="R376" s="8">
        <v>1</v>
      </c>
      <c r="S376" s="8">
        <v>2</v>
      </c>
      <c r="T376" s="8">
        <v>3837</v>
      </c>
      <c r="U376" s="8">
        <v>4579</v>
      </c>
      <c r="V376" s="8">
        <v>5107</v>
      </c>
      <c r="W376" s="8">
        <v>5443</v>
      </c>
      <c r="X376" s="8">
        <v>5846</v>
      </c>
      <c r="Y376" s="8">
        <v>6139</v>
      </c>
      <c r="Z376" s="8">
        <v>6561</v>
      </c>
      <c r="AA376" s="8">
        <v>6903</v>
      </c>
      <c r="AB376" s="8">
        <v>7117</v>
      </c>
      <c r="AC376" s="8">
        <v>7297</v>
      </c>
      <c r="AD376" s="8">
        <v>7612</v>
      </c>
      <c r="AE376" s="8">
        <v>7782</v>
      </c>
      <c r="AF376" s="8">
        <v>7950</v>
      </c>
      <c r="AG376" s="8">
        <v>8042</v>
      </c>
      <c r="AH376" s="8">
        <v>7370</v>
      </c>
      <c r="AI376" s="8">
        <v>7184</v>
      </c>
      <c r="AJ376" s="8">
        <v>7271</v>
      </c>
      <c r="AK376" s="8">
        <v>7317</v>
      </c>
      <c r="AL376" s="8">
        <v>7415</v>
      </c>
      <c r="AM376" s="8">
        <v>7431</v>
      </c>
      <c r="AN376" s="8">
        <v>7422</v>
      </c>
      <c r="AO376" s="8">
        <v>7337</v>
      </c>
      <c r="AP376" s="8">
        <v>7427</v>
      </c>
      <c r="AQ376" s="8">
        <v>7497</v>
      </c>
      <c r="AR376" s="8">
        <v>7604</v>
      </c>
      <c r="AS376" s="8">
        <v>7534</v>
      </c>
      <c r="AT376" s="8">
        <v>7245</v>
      </c>
      <c r="AU376" s="8">
        <v>7118</v>
      </c>
      <c r="AV376" s="8">
        <v>7065</v>
      </c>
      <c r="AW376" s="8">
        <v>7017</v>
      </c>
      <c r="AX376" s="8">
        <v>6965</v>
      </c>
      <c r="AY376" s="8">
        <v>6941</v>
      </c>
      <c r="AZ376" s="8">
        <v>6928</v>
      </c>
      <c r="BA376" s="8">
        <v>6875</v>
      </c>
      <c r="BB376" s="8">
        <v>6881</v>
      </c>
      <c r="BC376" s="8">
        <v>6859</v>
      </c>
      <c r="BD376" s="8">
        <v>6902</v>
      </c>
      <c r="BE376" s="8">
        <v>6944</v>
      </c>
      <c r="BF376" s="8">
        <v>6681</v>
      </c>
      <c r="BG376" s="8">
        <v>6698</v>
      </c>
      <c r="BH376" s="8">
        <v>6738</v>
      </c>
      <c r="BI376" s="8">
        <v>6734</v>
      </c>
      <c r="BJ376" s="8">
        <v>6717</v>
      </c>
      <c r="BK376" s="8">
        <v>6763</v>
      </c>
      <c r="BL376" s="8">
        <v>6807</v>
      </c>
      <c r="BM376" s="8">
        <v>6878</v>
      </c>
    </row>
    <row r="377" spans="1:65" ht="15" customHeight="1" x14ac:dyDescent="0.2">
      <c r="A377" s="7" t="s">
        <v>383</v>
      </c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>
        <v>1</v>
      </c>
      <c r="AD377" s="8">
        <v>0</v>
      </c>
      <c r="AE377" s="8">
        <v>0</v>
      </c>
      <c r="AF377" s="8">
        <v>1</v>
      </c>
      <c r="AG377" s="8">
        <v>1</v>
      </c>
      <c r="AH377" s="8">
        <v>1</v>
      </c>
      <c r="AI377" s="8">
        <v>1</v>
      </c>
      <c r="AJ377" s="8">
        <v>1</v>
      </c>
      <c r="AK377" s="8">
        <v>1</v>
      </c>
      <c r="AL377" s="8">
        <v>1</v>
      </c>
      <c r="AM377" s="8">
        <v>0</v>
      </c>
      <c r="AN377" s="8">
        <v>0</v>
      </c>
      <c r="AO377" s="8">
        <v>0</v>
      </c>
      <c r="AP377" s="8">
        <v>0</v>
      </c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</row>
    <row r="378" spans="1:65" ht="15" customHeight="1" x14ac:dyDescent="0.2">
      <c r="A378" s="7" t="s">
        <v>384</v>
      </c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>
        <v>4</v>
      </c>
      <c r="AU378" s="8">
        <v>4</v>
      </c>
      <c r="AV378" s="8">
        <v>4</v>
      </c>
      <c r="AW378" s="8">
        <v>4</v>
      </c>
      <c r="AX378" s="8">
        <v>4</v>
      </c>
      <c r="AY378" s="8">
        <v>4</v>
      </c>
      <c r="AZ378" s="8">
        <v>4</v>
      </c>
      <c r="BA378" s="8">
        <v>4</v>
      </c>
      <c r="BB378" s="8">
        <v>4</v>
      </c>
      <c r="BC378" s="8">
        <v>4</v>
      </c>
      <c r="BD378" s="8">
        <v>4</v>
      </c>
      <c r="BE378" s="8">
        <v>4</v>
      </c>
      <c r="BF378" s="8">
        <v>1</v>
      </c>
      <c r="BG378" s="8">
        <v>1</v>
      </c>
      <c r="BH378" s="8">
        <v>1</v>
      </c>
      <c r="BI378" s="8">
        <v>2</v>
      </c>
      <c r="BJ378" s="8">
        <v>2</v>
      </c>
      <c r="BK378" s="8">
        <v>2</v>
      </c>
      <c r="BL378" s="8">
        <v>2</v>
      </c>
      <c r="BM378" s="8">
        <v>2</v>
      </c>
    </row>
    <row r="379" spans="1:65" ht="15" customHeight="1" x14ac:dyDescent="0.2">
      <c r="A379" s="7" t="s">
        <v>385</v>
      </c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>
        <v>1</v>
      </c>
      <c r="AG379" s="8">
        <v>100</v>
      </c>
      <c r="AH379" s="8">
        <v>100</v>
      </c>
      <c r="AI379" s="8">
        <v>100</v>
      </c>
      <c r="AJ379" s="8">
        <v>100</v>
      </c>
      <c r="AK379" s="8">
        <v>857</v>
      </c>
      <c r="AL379" s="8">
        <v>3647</v>
      </c>
      <c r="AM379" s="8">
        <v>11302</v>
      </c>
      <c r="AN379" s="8">
        <v>15985</v>
      </c>
      <c r="AO379" s="8">
        <v>26105</v>
      </c>
      <c r="AP379" s="8">
        <v>38807</v>
      </c>
      <c r="AQ379" s="8">
        <v>44083</v>
      </c>
      <c r="AR379" s="8">
        <v>61673</v>
      </c>
      <c r="AS379" s="8">
        <v>67643</v>
      </c>
      <c r="AT379" s="8">
        <v>72398</v>
      </c>
      <c r="AU379" s="8">
        <v>77474</v>
      </c>
      <c r="AV379" s="8">
        <v>80575</v>
      </c>
      <c r="AW379" s="8">
        <v>84382</v>
      </c>
      <c r="AX379" s="8">
        <v>86801</v>
      </c>
      <c r="AY379" s="8">
        <v>93127</v>
      </c>
      <c r="AZ379" s="8">
        <v>95307</v>
      </c>
      <c r="BA379" s="8">
        <v>93032</v>
      </c>
      <c r="BB379" s="8">
        <v>93336</v>
      </c>
      <c r="BC379" s="8">
        <v>95311</v>
      </c>
      <c r="BD379" s="8">
        <v>93828</v>
      </c>
      <c r="BE379" s="8">
        <v>99419</v>
      </c>
      <c r="BF379" s="8">
        <v>99901</v>
      </c>
      <c r="BG379" s="8">
        <v>91350</v>
      </c>
      <c r="BH379" s="8">
        <v>96818</v>
      </c>
      <c r="BI379" s="8">
        <v>100433</v>
      </c>
      <c r="BJ379" s="8">
        <v>105800</v>
      </c>
      <c r="BK379" s="8">
        <v>110482</v>
      </c>
      <c r="BL379" s="8">
        <v>116574</v>
      </c>
      <c r="BM379" s="8">
        <v>118818</v>
      </c>
    </row>
    <row r="380" spans="1:65" ht="15" customHeight="1" x14ac:dyDescent="0.2">
      <c r="A380" s="7" t="s">
        <v>386</v>
      </c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>
        <v>2</v>
      </c>
      <c r="AJ380" s="8">
        <v>2</v>
      </c>
      <c r="AK380" s="8">
        <v>2</v>
      </c>
      <c r="AL380" s="8">
        <v>2</v>
      </c>
      <c r="AM380" s="8">
        <v>2</v>
      </c>
      <c r="AN380" s="8">
        <v>2</v>
      </c>
      <c r="AO380" s="8">
        <v>0</v>
      </c>
      <c r="AP380" s="8">
        <v>2</v>
      </c>
      <c r="AQ380" s="8">
        <v>2</v>
      </c>
      <c r="AR380" s="8">
        <v>2</v>
      </c>
      <c r="AS380" s="8">
        <v>2</v>
      </c>
      <c r="AT380" s="8">
        <v>2</v>
      </c>
      <c r="AU380" s="8">
        <v>2</v>
      </c>
      <c r="AV380" s="8">
        <v>2</v>
      </c>
      <c r="AW380" s="8">
        <v>2</v>
      </c>
      <c r="AX380" s="8">
        <v>2</v>
      </c>
      <c r="AY380" s="8">
        <v>2</v>
      </c>
      <c r="AZ380" s="8">
        <v>2</v>
      </c>
      <c r="BA380" s="8">
        <v>2</v>
      </c>
      <c r="BB380" s="8">
        <v>2</v>
      </c>
      <c r="BC380" s="8">
        <v>2</v>
      </c>
      <c r="BD380" s="8">
        <v>2</v>
      </c>
      <c r="BE380" s="8">
        <v>2</v>
      </c>
      <c r="BF380" s="8">
        <v>2</v>
      </c>
      <c r="BG380" s="8">
        <v>2</v>
      </c>
      <c r="BH380" s="8">
        <v>2</v>
      </c>
      <c r="BI380" s="8">
        <v>2</v>
      </c>
      <c r="BJ380" s="8">
        <v>2</v>
      </c>
      <c r="BK380" s="8">
        <v>2</v>
      </c>
      <c r="BL380" s="8">
        <v>2</v>
      </c>
      <c r="BM380" s="8">
        <v>2</v>
      </c>
    </row>
    <row r="381" spans="1:65" ht="15" customHeight="1" x14ac:dyDescent="0.2">
      <c r="A381" s="7" t="s">
        <v>387</v>
      </c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>
        <v>4</v>
      </c>
      <c r="AU381" s="8">
        <v>4</v>
      </c>
      <c r="AV381" s="8">
        <v>4</v>
      </c>
      <c r="AW381" s="8">
        <v>4</v>
      </c>
      <c r="AX381" s="8">
        <v>4</v>
      </c>
      <c r="AY381" s="8">
        <v>4</v>
      </c>
      <c r="AZ381" s="8">
        <v>4</v>
      </c>
      <c r="BA381" s="8">
        <v>4</v>
      </c>
      <c r="BB381" s="8">
        <v>4</v>
      </c>
      <c r="BC381" s="8">
        <v>4</v>
      </c>
      <c r="BD381" s="8">
        <v>4</v>
      </c>
      <c r="BE381" s="8">
        <v>4</v>
      </c>
      <c r="BF381" s="8">
        <v>1</v>
      </c>
      <c r="BG381" s="8">
        <v>1</v>
      </c>
      <c r="BH381" s="8">
        <v>1</v>
      </c>
      <c r="BI381" s="8">
        <v>2</v>
      </c>
      <c r="BJ381" s="8">
        <v>2</v>
      </c>
      <c r="BK381" s="8">
        <v>2</v>
      </c>
      <c r="BL381" s="8">
        <v>2</v>
      </c>
      <c r="BM381" s="8">
        <v>2</v>
      </c>
    </row>
    <row r="382" spans="1:65" ht="15" customHeight="1" x14ac:dyDescent="0.2">
      <c r="A382" s="7" t="s">
        <v>388</v>
      </c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>
        <v>19</v>
      </c>
      <c r="AQ382" s="8">
        <v>19</v>
      </c>
      <c r="AR382" s="8">
        <v>19</v>
      </c>
      <c r="AS382" s="8">
        <v>19</v>
      </c>
      <c r="AT382" s="8">
        <v>19</v>
      </c>
      <c r="AU382" s="8">
        <v>19</v>
      </c>
      <c r="AV382" s="8">
        <v>19</v>
      </c>
      <c r="AW382" s="8">
        <v>19</v>
      </c>
      <c r="AX382" s="8">
        <v>19</v>
      </c>
      <c r="AY382" s="8">
        <v>19</v>
      </c>
      <c r="AZ382" s="8">
        <v>19</v>
      </c>
      <c r="BA382" s="8">
        <v>19</v>
      </c>
      <c r="BB382" s="8">
        <v>19</v>
      </c>
      <c r="BC382" s="8">
        <v>19</v>
      </c>
      <c r="BD382" s="8">
        <v>19</v>
      </c>
      <c r="BE382" s="8">
        <v>19</v>
      </c>
      <c r="BF382" s="8">
        <v>19</v>
      </c>
      <c r="BG382" s="8">
        <v>23</v>
      </c>
      <c r="BH382" s="8">
        <v>24</v>
      </c>
      <c r="BI382" s="8">
        <v>24</v>
      </c>
      <c r="BJ382" s="8">
        <v>24</v>
      </c>
      <c r="BK382" s="8">
        <v>24</v>
      </c>
      <c r="BL382" s="8">
        <v>24</v>
      </c>
      <c r="BM382" s="8">
        <v>24</v>
      </c>
    </row>
    <row r="383" spans="1:65" ht="15" customHeight="1" x14ac:dyDescent="0.2">
      <c r="A383" s="7" t="s">
        <v>389</v>
      </c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>
        <v>1</v>
      </c>
      <c r="AW383" s="8">
        <v>1</v>
      </c>
      <c r="AX383" s="8">
        <v>1</v>
      </c>
      <c r="AY383" s="8">
        <v>1</v>
      </c>
      <c r="AZ383" s="8">
        <v>1</v>
      </c>
      <c r="BA383" s="8">
        <v>1</v>
      </c>
      <c r="BB383" s="8">
        <v>1</v>
      </c>
      <c r="BC383" s="8">
        <v>1</v>
      </c>
      <c r="BD383" s="8">
        <v>1</v>
      </c>
      <c r="BE383" s="8">
        <v>1</v>
      </c>
      <c r="BF383" s="8">
        <v>1</v>
      </c>
      <c r="BG383" s="8">
        <v>1</v>
      </c>
      <c r="BH383" s="8">
        <v>2</v>
      </c>
      <c r="BI383" s="8">
        <v>2</v>
      </c>
      <c r="BJ383" s="8">
        <v>2</v>
      </c>
      <c r="BK383" s="8">
        <v>2</v>
      </c>
      <c r="BL383" s="8">
        <v>2</v>
      </c>
      <c r="BM383" s="8">
        <v>2</v>
      </c>
    </row>
    <row r="384" spans="1:65" ht="15" customHeight="1" x14ac:dyDescent="0.2">
      <c r="A384" s="7" t="s">
        <v>390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>
        <v>5</v>
      </c>
      <c r="AV384" s="8">
        <v>5</v>
      </c>
      <c r="AW384" s="8">
        <v>5</v>
      </c>
      <c r="AX384" s="8">
        <v>5</v>
      </c>
      <c r="AY384" s="8">
        <v>5</v>
      </c>
      <c r="AZ384" s="8">
        <v>5</v>
      </c>
      <c r="BA384" s="8">
        <v>5</v>
      </c>
      <c r="BB384" s="8">
        <v>5</v>
      </c>
      <c r="BC384" s="8">
        <v>5</v>
      </c>
      <c r="BD384" s="8">
        <v>5</v>
      </c>
      <c r="BE384" s="8">
        <v>5</v>
      </c>
      <c r="BF384" s="8">
        <v>1</v>
      </c>
      <c r="BG384" s="8">
        <v>1</v>
      </c>
      <c r="BH384" s="8">
        <v>1</v>
      </c>
      <c r="BI384" s="8">
        <v>2</v>
      </c>
      <c r="BJ384" s="8">
        <v>2</v>
      </c>
      <c r="BK384" s="8">
        <v>2</v>
      </c>
      <c r="BL384" s="8">
        <v>2</v>
      </c>
      <c r="BM384" s="8">
        <v>2</v>
      </c>
    </row>
    <row r="385" spans="1:65" ht="15" customHeight="1" x14ac:dyDescent="0.2">
      <c r="A385" s="7" t="s">
        <v>391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>
        <v>1</v>
      </c>
      <c r="AW385" s="8">
        <v>1</v>
      </c>
      <c r="AX385" s="8">
        <v>1</v>
      </c>
      <c r="AY385" s="8">
        <v>1</v>
      </c>
      <c r="AZ385" s="8">
        <v>1</v>
      </c>
      <c r="BA385" s="8">
        <v>1</v>
      </c>
      <c r="BB385" s="8">
        <v>1</v>
      </c>
      <c r="BC385" s="8">
        <v>1</v>
      </c>
      <c r="BD385" s="8">
        <v>1</v>
      </c>
      <c r="BE385" s="8">
        <v>1</v>
      </c>
      <c r="BF385" s="8">
        <v>1</v>
      </c>
      <c r="BG385" s="8">
        <v>1</v>
      </c>
      <c r="BH385" s="8">
        <v>2</v>
      </c>
      <c r="BI385" s="8">
        <v>2</v>
      </c>
      <c r="BJ385" s="8">
        <v>2</v>
      </c>
      <c r="BK385" s="8">
        <v>2</v>
      </c>
      <c r="BL385" s="8">
        <v>2</v>
      </c>
      <c r="BM385" s="8">
        <v>2</v>
      </c>
    </row>
    <row r="386" spans="1:65" ht="15" customHeight="1" x14ac:dyDescent="0.2">
      <c r="A386" s="7" t="s">
        <v>392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>
        <v>1</v>
      </c>
      <c r="AV386" s="8">
        <v>1</v>
      </c>
      <c r="AW386" s="8">
        <v>1</v>
      </c>
      <c r="AX386" s="8">
        <v>2</v>
      </c>
      <c r="AY386" s="8">
        <v>2</v>
      </c>
      <c r="AZ386" s="8">
        <v>2</v>
      </c>
      <c r="BA386" s="8">
        <v>2</v>
      </c>
      <c r="BB386" s="8">
        <v>2</v>
      </c>
      <c r="BC386" s="8">
        <v>2</v>
      </c>
      <c r="BD386" s="8">
        <v>2</v>
      </c>
      <c r="BE386" s="8">
        <v>2</v>
      </c>
      <c r="BF386" s="8">
        <v>2</v>
      </c>
      <c r="BG386" s="8">
        <v>2</v>
      </c>
      <c r="BH386" s="8">
        <v>3</v>
      </c>
      <c r="BI386" s="8">
        <v>3</v>
      </c>
      <c r="BJ386" s="8">
        <v>3</v>
      </c>
      <c r="BK386" s="8">
        <v>4</v>
      </c>
      <c r="BL386" s="8">
        <v>4</v>
      </c>
      <c r="BM386" s="8">
        <v>4</v>
      </c>
    </row>
    <row r="387" spans="1:65" ht="15" customHeight="1" x14ac:dyDescent="0.2">
      <c r="A387" s="7" t="s">
        <v>393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>
        <v>2</v>
      </c>
      <c r="X387" s="8">
        <v>2</v>
      </c>
      <c r="Y387" s="8">
        <v>2</v>
      </c>
      <c r="Z387" s="8">
        <v>2</v>
      </c>
      <c r="AA387" s="8">
        <v>141</v>
      </c>
      <c r="AB387" s="8">
        <v>1645</v>
      </c>
      <c r="AC387" s="8">
        <v>1805</v>
      </c>
      <c r="AD387" s="8">
        <v>2028</v>
      </c>
      <c r="AE387" s="8">
        <v>2264</v>
      </c>
      <c r="AF387" s="8">
        <v>2332</v>
      </c>
      <c r="AG387" s="8">
        <v>2389</v>
      </c>
      <c r="AH387" s="8">
        <v>2429</v>
      </c>
      <c r="AI387" s="8">
        <v>2483</v>
      </c>
      <c r="AJ387" s="8">
        <v>2556</v>
      </c>
      <c r="AK387" s="8">
        <v>2605</v>
      </c>
      <c r="AL387" s="8">
        <v>2723</v>
      </c>
      <c r="AM387" s="8">
        <v>2787</v>
      </c>
      <c r="AN387" s="8">
        <v>2809</v>
      </c>
      <c r="AO387" s="8">
        <v>2554</v>
      </c>
      <c r="AP387" s="8">
        <v>2496</v>
      </c>
      <c r="AQ387" s="8">
        <v>2453</v>
      </c>
      <c r="AR387" s="8">
        <v>2454</v>
      </c>
      <c r="AS387" s="8">
        <v>2461</v>
      </c>
      <c r="AT387" s="8">
        <v>2481</v>
      </c>
      <c r="AU387" s="8">
        <v>2515</v>
      </c>
      <c r="AV387" s="8">
        <v>2531</v>
      </c>
      <c r="AW387" s="8">
        <v>2548</v>
      </c>
      <c r="AX387" s="8">
        <v>2590</v>
      </c>
      <c r="AY387" s="8">
        <v>2568</v>
      </c>
      <c r="AZ387" s="8">
        <v>2604</v>
      </c>
      <c r="BA387" s="8">
        <v>2419</v>
      </c>
      <c r="BB387" s="8">
        <v>2411</v>
      </c>
      <c r="BC387" s="8">
        <v>2405</v>
      </c>
      <c r="BD387" s="8">
        <v>2407</v>
      </c>
      <c r="BE387" s="8">
        <v>2414</v>
      </c>
      <c r="BF387" s="8">
        <v>2428</v>
      </c>
      <c r="BG387" s="8">
        <v>2438</v>
      </c>
      <c r="BH387" s="8">
        <v>2453</v>
      </c>
      <c r="BI387" s="8">
        <v>2491</v>
      </c>
      <c r="BJ387" s="8">
        <v>2472</v>
      </c>
      <c r="BK387" s="8">
        <v>2482</v>
      </c>
      <c r="BL387" s="8">
        <v>2441</v>
      </c>
      <c r="BM387" s="8">
        <v>2298</v>
      </c>
    </row>
    <row r="388" spans="1:65" ht="15" customHeight="1" x14ac:dyDescent="0.2">
      <c r="A388" s="7" t="s">
        <v>394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>
        <v>1</v>
      </c>
      <c r="AA388" s="8">
        <v>1</v>
      </c>
      <c r="AB388" s="8">
        <v>1</v>
      </c>
      <c r="AC388" s="8">
        <v>1</v>
      </c>
      <c r="AD388" s="8">
        <v>1</v>
      </c>
      <c r="AE388" s="8">
        <v>1</v>
      </c>
      <c r="AF388" s="8">
        <v>1</v>
      </c>
      <c r="AG388" s="8">
        <v>1</v>
      </c>
      <c r="AH388" s="8">
        <v>1</v>
      </c>
      <c r="AI388" s="8">
        <v>1</v>
      </c>
      <c r="AJ388" s="8">
        <v>2</v>
      </c>
      <c r="AK388" s="8">
        <v>3</v>
      </c>
      <c r="AL388" s="8">
        <v>3</v>
      </c>
      <c r="AM388" s="8">
        <v>3</v>
      </c>
      <c r="AN388" s="8">
        <v>3</v>
      </c>
      <c r="AO388" s="8">
        <v>3</v>
      </c>
      <c r="AP388" s="8">
        <v>5</v>
      </c>
      <c r="AQ388" s="8">
        <v>4</v>
      </c>
      <c r="AR388" s="8">
        <v>7</v>
      </c>
      <c r="AS388" s="8">
        <v>11</v>
      </c>
      <c r="AT388" s="8">
        <v>12</v>
      </c>
      <c r="AU388" s="8">
        <v>14</v>
      </c>
      <c r="AV388" s="8">
        <v>16</v>
      </c>
      <c r="AW388" s="8">
        <v>19</v>
      </c>
      <c r="AX388" s="8">
        <v>21</v>
      </c>
      <c r="AY388" s="8">
        <v>22</v>
      </c>
      <c r="AZ388" s="8">
        <v>23</v>
      </c>
      <c r="BA388" s="8">
        <v>23</v>
      </c>
      <c r="BB388" s="8">
        <v>27</v>
      </c>
      <c r="BC388" s="8">
        <v>27</v>
      </c>
      <c r="BD388" s="8">
        <v>27</v>
      </c>
      <c r="BE388" s="8">
        <v>27</v>
      </c>
      <c r="BF388" s="8">
        <v>29</v>
      </c>
      <c r="BG388" s="8">
        <v>48</v>
      </c>
      <c r="BH388" s="8">
        <v>54</v>
      </c>
      <c r="BI388" s="8">
        <v>59</v>
      </c>
      <c r="BJ388" s="8">
        <v>66</v>
      </c>
      <c r="BK388" s="8">
        <v>73</v>
      </c>
      <c r="BL388" s="8">
        <v>220</v>
      </c>
      <c r="BM388" s="8">
        <v>1005</v>
      </c>
    </row>
    <row r="389" spans="1:65" ht="15" customHeight="1" x14ac:dyDescent="0.2">
      <c r="A389" s="7" t="s">
        <v>395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>
        <v>5</v>
      </c>
      <c r="AY389" s="8">
        <v>5</v>
      </c>
      <c r="AZ389" s="8">
        <v>5</v>
      </c>
      <c r="BA389" s="8">
        <v>5</v>
      </c>
      <c r="BB389" s="8">
        <v>5</v>
      </c>
      <c r="BC389" s="8">
        <v>5</v>
      </c>
      <c r="BD389" s="8">
        <v>5</v>
      </c>
      <c r="BE389" s="8">
        <v>5</v>
      </c>
      <c r="BF389" s="8">
        <v>1</v>
      </c>
      <c r="BG389" s="8">
        <v>1</v>
      </c>
      <c r="BH389" s="8">
        <v>1</v>
      </c>
      <c r="BI389" s="8">
        <v>2</v>
      </c>
      <c r="BJ389" s="8">
        <v>2</v>
      </c>
      <c r="BK389" s="8">
        <v>2</v>
      </c>
      <c r="BL389" s="8">
        <v>2</v>
      </c>
      <c r="BM389" s="8">
        <v>2</v>
      </c>
    </row>
    <row r="390" spans="1:65" ht="15" customHeight="1" x14ac:dyDescent="0.2">
      <c r="A390" s="7" t="s">
        <v>396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>
        <v>1</v>
      </c>
      <c r="AI390" s="8">
        <v>1</v>
      </c>
      <c r="AJ390" s="8">
        <v>1</v>
      </c>
      <c r="AK390" s="8">
        <v>14</v>
      </c>
      <c r="AL390" s="8">
        <v>59</v>
      </c>
      <c r="AM390" s="8">
        <v>82</v>
      </c>
      <c r="AN390" s="8">
        <v>1899</v>
      </c>
      <c r="AO390" s="8">
        <v>2287</v>
      </c>
      <c r="AP390" s="8">
        <v>2641</v>
      </c>
      <c r="AQ390" s="8">
        <v>2908</v>
      </c>
      <c r="AR390" s="8">
        <v>3216</v>
      </c>
      <c r="AS390" s="8">
        <v>3564</v>
      </c>
      <c r="AT390" s="8">
        <v>4042</v>
      </c>
      <c r="AU390" s="8">
        <v>4295</v>
      </c>
      <c r="AV390" s="8">
        <v>4551</v>
      </c>
      <c r="AW390" s="8">
        <v>4811</v>
      </c>
      <c r="AX390" s="8">
        <v>5051</v>
      </c>
      <c r="AY390" s="8">
        <v>5268</v>
      </c>
      <c r="AZ390" s="8">
        <v>5504</v>
      </c>
      <c r="BA390" s="8">
        <v>5736</v>
      </c>
      <c r="BB390" s="8">
        <v>5986</v>
      </c>
      <c r="BC390" s="8">
        <v>5734</v>
      </c>
      <c r="BD390" s="8">
        <v>5982</v>
      </c>
      <c r="BE390" s="8">
        <v>6246</v>
      </c>
      <c r="BF390" s="8">
        <v>6461</v>
      </c>
      <c r="BG390" s="8">
        <v>6626</v>
      </c>
      <c r="BH390" s="8">
        <v>6677</v>
      </c>
      <c r="BI390" s="8">
        <v>6773</v>
      </c>
      <c r="BJ390" s="8">
        <v>7037</v>
      </c>
      <c r="BK390" s="8">
        <v>7268</v>
      </c>
      <c r="BL390" s="8">
        <v>7482</v>
      </c>
      <c r="BM390" s="8">
        <v>7632</v>
      </c>
    </row>
    <row r="391" spans="1:65" ht="15" customHeight="1" x14ac:dyDescent="0.2">
      <c r="A391" s="7" t="s">
        <v>397</v>
      </c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>
        <v>1</v>
      </c>
      <c r="Z391" s="8">
        <v>1</v>
      </c>
      <c r="AA391" s="8">
        <v>1</v>
      </c>
      <c r="AB391" s="8">
        <v>1</v>
      </c>
      <c r="AC391" s="8">
        <v>2</v>
      </c>
      <c r="AD391" s="8">
        <v>2</v>
      </c>
      <c r="AE391" s="8">
        <v>2</v>
      </c>
      <c r="AF391" s="8">
        <v>2</v>
      </c>
      <c r="AG391" s="8">
        <v>2</v>
      </c>
      <c r="AH391" s="8">
        <v>2</v>
      </c>
      <c r="AI391" s="8">
        <v>2</v>
      </c>
      <c r="AJ391" s="8">
        <v>2</v>
      </c>
      <c r="AK391" s="8">
        <v>2</v>
      </c>
      <c r="AL391" s="8">
        <v>2</v>
      </c>
      <c r="AM391" s="8">
        <v>2</v>
      </c>
      <c r="AN391" s="8">
        <v>2</v>
      </c>
      <c r="AO391" s="8">
        <v>0</v>
      </c>
      <c r="AP391" s="8">
        <v>2</v>
      </c>
      <c r="AQ391" s="8">
        <v>2</v>
      </c>
      <c r="AR391" s="8">
        <v>2</v>
      </c>
      <c r="AS391" s="8">
        <v>2</v>
      </c>
      <c r="AT391" s="8">
        <v>2</v>
      </c>
      <c r="AU391" s="8">
        <v>2</v>
      </c>
      <c r="AV391" s="8">
        <v>2</v>
      </c>
      <c r="AW391" s="8">
        <v>2</v>
      </c>
      <c r="AX391" s="8">
        <v>2</v>
      </c>
      <c r="AY391" s="8">
        <v>2</v>
      </c>
      <c r="AZ391" s="8">
        <v>2</v>
      </c>
      <c r="BA391" s="8">
        <v>2</v>
      </c>
      <c r="BB391" s="8">
        <v>2</v>
      </c>
      <c r="BC391" s="8">
        <v>2</v>
      </c>
      <c r="BD391" s="8">
        <v>2</v>
      </c>
      <c r="BE391" s="8">
        <v>2</v>
      </c>
      <c r="BF391" s="8">
        <v>2</v>
      </c>
      <c r="BG391" s="8">
        <v>2</v>
      </c>
      <c r="BH391" s="8">
        <v>2</v>
      </c>
      <c r="BI391" s="8">
        <v>2</v>
      </c>
      <c r="BJ391" s="8">
        <v>2</v>
      </c>
      <c r="BK391" s="8">
        <v>2</v>
      </c>
      <c r="BL391" s="8">
        <v>2</v>
      </c>
      <c r="BM391" s="8">
        <v>2</v>
      </c>
    </row>
    <row r="392" spans="1:65" ht="15" customHeight="1" x14ac:dyDescent="0.2">
      <c r="A392" s="7" t="s">
        <v>398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>
        <v>5</v>
      </c>
      <c r="AX392" s="8">
        <v>5</v>
      </c>
      <c r="AY392" s="8">
        <v>5</v>
      </c>
      <c r="AZ392" s="8">
        <v>5</v>
      </c>
      <c r="BA392" s="8">
        <v>6</v>
      </c>
      <c r="BB392" s="8">
        <v>11</v>
      </c>
      <c r="BC392" s="8">
        <v>23</v>
      </c>
      <c r="BD392" s="8">
        <v>50</v>
      </c>
      <c r="BE392" s="8">
        <v>1036</v>
      </c>
      <c r="BF392" s="8">
        <v>1696</v>
      </c>
      <c r="BG392" s="8">
        <v>1917</v>
      </c>
      <c r="BH392" s="8">
        <v>2071</v>
      </c>
      <c r="BI392" s="8">
        <v>2185</v>
      </c>
      <c r="BJ392" s="8">
        <v>2280</v>
      </c>
      <c r="BK392" s="8">
        <v>2517</v>
      </c>
      <c r="BL392" s="8">
        <v>2657</v>
      </c>
      <c r="BM392" s="8">
        <v>2825</v>
      </c>
    </row>
    <row r="393" spans="1:65" ht="15" customHeight="1" x14ac:dyDescent="0.2">
      <c r="A393" s="7" t="s">
        <v>399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>
        <v>36</v>
      </c>
      <c r="AQ393" s="8">
        <v>36</v>
      </c>
      <c r="AR393" s="8">
        <v>36</v>
      </c>
      <c r="AS393" s="8">
        <v>1</v>
      </c>
      <c r="AT393" s="8">
        <v>1</v>
      </c>
      <c r="AU393" s="8">
        <v>1</v>
      </c>
      <c r="AV393" s="8">
        <v>1</v>
      </c>
      <c r="AW393" s="8">
        <v>1</v>
      </c>
      <c r="AX393" s="8">
        <v>1</v>
      </c>
      <c r="AY393" s="8">
        <v>3</v>
      </c>
      <c r="AZ393" s="8">
        <v>6</v>
      </c>
      <c r="BA393" s="8">
        <v>6</v>
      </c>
      <c r="BB393" s="8">
        <v>6</v>
      </c>
      <c r="BC393" s="8">
        <v>7</v>
      </c>
      <c r="BD393" s="8">
        <v>10</v>
      </c>
      <c r="BE393" s="8">
        <v>12</v>
      </c>
      <c r="BF393" s="8">
        <v>13</v>
      </c>
      <c r="BG393" s="8">
        <v>15</v>
      </c>
      <c r="BH393" s="8">
        <v>18</v>
      </c>
      <c r="BI393" s="8">
        <v>19</v>
      </c>
      <c r="BJ393" s="8">
        <v>20</v>
      </c>
      <c r="BK393" s="8">
        <v>20</v>
      </c>
      <c r="BL393" s="8">
        <v>22</v>
      </c>
      <c r="BM393" s="8">
        <v>30</v>
      </c>
    </row>
    <row r="394" spans="1:65" ht="15" customHeight="1" x14ac:dyDescent="0.2">
      <c r="A394" s="7" t="s">
        <v>400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>
        <v>1</v>
      </c>
      <c r="R394" s="8">
        <v>1</v>
      </c>
      <c r="S394" s="8">
        <v>1</v>
      </c>
      <c r="T394" s="8">
        <v>676</v>
      </c>
      <c r="U394" s="8">
        <v>6249</v>
      </c>
      <c r="V394" s="8">
        <v>7624</v>
      </c>
      <c r="W394" s="8">
        <v>9206</v>
      </c>
      <c r="X394" s="8">
        <v>10101</v>
      </c>
      <c r="Y394" s="8">
        <v>10980</v>
      </c>
      <c r="Z394" s="8">
        <v>11792</v>
      </c>
      <c r="AA394" s="8">
        <v>12617</v>
      </c>
      <c r="AB394" s="8">
        <v>13261</v>
      </c>
      <c r="AC394" s="8">
        <v>13792</v>
      </c>
      <c r="AD394" s="8">
        <v>14370</v>
      </c>
      <c r="AE394" s="8">
        <v>14915</v>
      </c>
      <c r="AF394" s="8">
        <v>15553</v>
      </c>
      <c r="AG394" s="8">
        <v>16232</v>
      </c>
      <c r="AH394" s="8">
        <v>16826</v>
      </c>
      <c r="AI394" s="8">
        <v>16226</v>
      </c>
      <c r="AJ394" s="8">
        <v>16430</v>
      </c>
      <c r="AK394" s="8">
        <v>16641</v>
      </c>
      <c r="AL394" s="8">
        <v>16947</v>
      </c>
      <c r="AM394" s="8">
        <v>17194</v>
      </c>
      <c r="AN394" s="8">
        <v>17444</v>
      </c>
      <c r="AO394" s="8">
        <v>17689</v>
      </c>
      <c r="AP394" s="8">
        <v>18161</v>
      </c>
      <c r="AQ394" s="8">
        <v>18652</v>
      </c>
      <c r="AR394" s="8">
        <v>19071</v>
      </c>
      <c r="AS394" s="8">
        <v>19491</v>
      </c>
      <c r="AT394" s="8">
        <v>19819</v>
      </c>
      <c r="AU394" s="8">
        <v>19557</v>
      </c>
      <c r="AV394" s="8">
        <v>19493</v>
      </c>
      <c r="AW394" s="8">
        <v>19541</v>
      </c>
      <c r="AX394" s="8">
        <v>19665</v>
      </c>
      <c r="AY394" s="8">
        <v>19787</v>
      </c>
      <c r="AZ394" s="8">
        <v>19840</v>
      </c>
      <c r="BA394" s="8">
        <v>19870</v>
      </c>
      <c r="BB394" s="8">
        <v>20172</v>
      </c>
      <c r="BC394" s="8">
        <v>20491</v>
      </c>
      <c r="BD394" s="8">
        <v>20884</v>
      </c>
      <c r="BE394" s="8">
        <v>21108</v>
      </c>
      <c r="BF394" s="8">
        <v>21288</v>
      </c>
      <c r="BG394" s="8">
        <v>21145</v>
      </c>
      <c r="BH394" s="8">
        <v>21279</v>
      </c>
      <c r="BI394" s="8">
        <v>21327</v>
      </c>
      <c r="BJ394" s="8">
        <v>21573</v>
      </c>
      <c r="BK394" s="8">
        <v>21782</v>
      </c>
      <c r="BL394" s="8">
        <v>22056</v>
      </c>
      <c r="BM394" s="8">
        <v>22233</v>
      </c>
    </row>
    <row r="395" spans="1:65" ht="15" customHeight="1" x14ac:dyDescent="0.2">
      <c r="A395" s="7" t="s">
        <v>401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>
        <v>0</v>
      </c>
      <c r="R395" s="8">
        <v>1</v>
      </c>
      <c r="S395" s="8">
        <v>2</v>
      </c>
      <c r="T395" s="8">
        <v>17020</v>
      </c>
      <c r="U395" s="8">
        <v>27005</v>
      </c>
      <c r="V395" s="8">
        <v>31927</v>
      </c>
      <c r="W395" s="8">
        <v>34935</v>
      </c>
      <c r="X395" s="8">
        <v>37278</v>
      </c>
      <c r="Y395" s="8">
        <v>39657</v>
      </c>
      <c r="Z395" s="8">
        <v>41634</v>
      </c>
      <c r="AA395" s="8">
        <v>43466</v>
      </c>
      <c r="AB395" s="8">
        <v>45017</v>
      </c>
      <c r="AC395" s="8">
        <v>46623</v>
      </c>
      <c r="AD395" s="8">
        <v>48350</v>
      </c>
      <c r="AE395" s="8">
        <v>49676</v>
      </c>
      <c r="AF395" s="8">
        <v>51347</v>
      </c>
      <c r="AG395" s="8">
        <v>52021</v>
      </c>
      <c r="AH395" s="8">
        <v>52835</v>
      </c>
      <c r="AI395" s="8">
        <v>50140</v>
      </c>
      <c r="AJ395" s="8">
        <v>50804</v>
      </c>
      <c r="AK395" s="8">
        <v>51455</v>
      </c>
      <c r="AL395" s="8">
        <v>52306</v>
      </c>
      <c r="AM395" s="8">
        <v>53068</v>
      </c>
      <c r="AN395" s="8">
        <v>53815</v>
      </c>
      <c r="AO395" s="8">
        <v>54409</v>
      </c>
      <c r="AP395" s="8">
        <v>55078</v>
      </c>
      <c r="AQ395" s="8">
        <v>55876</v>
      </c>
      <c r="AR395" s="8">
        <v>56732</v>
      </c>
      <c r="AS395" s="8">
        <v>57938</v>
      </c>
      <c r="AT395" s="8">
        <v>58236</v>
      </c>
      <c r="AU395" s="8">
        <v>55097</v>
      </c>
      <c r="AV395" s="8">
        <v>55007</v>
      </c>
      <c r="AW395" s="8">
        <v>56313</v>
      </c>
      <c r="AX395" s="8">
        <v>57269</v>
      </c>
      <c r="AY395" s="8">
        <v>60532</v>
      </c>
      <c r="AZ395" s="8">
        <v>61404</v>
      </c>
      <c r="BA395" s="8">
        <v>62437</v>
      </c>
      <c r="BB395" s="8">
        <v>63752</v>
      </c>
      <c r="BC395" s="8">
        <v>65311</v>
      </c>
      <c r="BD395" s="8">
        <v>67922</v>
      </c>
      <c r="BE395" s="8">
        <v>69438</v>
      </c>
      <c r="BF395" s="8">
        <v>70536</v>
      </c>
      <c r="BG395" s="8">
        <v>70872</v>
      </c>
      <c r="BH395" s="8">
        <v>71676</v>
      </c>
      <c r="BI395" s="8">
        <v>73206</v>
      </c>
      <c r="BJ395" s="8">
        <v>74425</v>
      </c>
      <c r="BK395" s="8">
        <v>76012</v>
      </c>
      <c r="BL395" s="8">
        <v>77736</v>
      </c>
      <c r="BM395" s="8">
        <v>78382</v>
      </c>
    </row>
    <row r="396" spans="1:65" ht="15" customHeight="1" x14ac:dyDescent="0.2">
      <c r="A396" s="7" t="s">
        <v>402</v>
      </c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>
        <v>36</v>
      </c>
      <c r="AB396" s="8">
        <v>36</v>
      </c>
      <c r="AC396" s="8">
        <v>36</v>
      </c>
      <c r="AD396" s="8">
        <v>36</v>
      </c>
      <c r="AE396" s="8">
        <v>7</v>
      </c>
      <c r="AF396" s="8">
        <v>7</v>
      </c>
      <c r="AG396" s="8">
        <v>7</v>
      </c>
      <c r="AH396" s="8">
        <v>7</v>
      </c>
      <c r="AI396" s="8">
        <v>7</v>
      </c>
      <c r="AJ396" s="8">
        <v>7</v>
      </c>
      <c r="AK396" s="8">
        <v>7</v>
      </c>
      <c r="AL396" s="8">
        <v>7</v>
      </c>
      <c r="AM396" s="8">
        <v>7</v>
      </c>
      <c r="AN396" s="8">
        <v>7</v>
      </c>
      <c r="AO396" s="8">
        <v>7</v>
      </c>
      <c r="AP396" s="8">
        <v>7</v>
      </c>
      <c r="AQ396" s="8">
        <v>7</v>
      </c>
      <c r="AR396" s="8">
        <v>7</v>
      </c>
      <c r="AS396" s="8">
        <v>7</v>
      </c>
      <c r="AT396" s="8">
        <v>8</v>
      </c>
      <c r="AU396" s="8">
        <v>8</v>
      </c>
      <c r="AV396" s="8">
        <v>8</v>
      </c>
      <c r="AW396" s="8">
        <v>8</v>
      </c>
      <c r="AX396" s="8">
        <v>8</v>
      </c>
      <c r="AY396" s="8">
        <v>8</v>
      </c>
      <c r="AZ396" s="8">
        <v>8</v>
      </c>
      <c r="BA396" s="8">
        <v>8</v>
      </c>
      <c r="BB396" s="8">
        <v>8</v>
      </c>
      <c r="BC396" s="8">
        <v>8</v>
      </c>
      <c r="BD396" s="8">
        <v>8</v>
      </c>
      <c r="BE396" s="8">
        <v>8</v>
      </c>
      <c r="BF396" s="8">
        <v>8</v>
      </c>
      <c r="BG396" s="8">
        <v>8</v>
      </c>
      <c r="BH396" s="8">
        <v>11</v>
      </c>
      <c r="BI396" s="8">
        <v>11</v>
      </c>
      <c r="BJ396" s="8">
        <v>11</v>
      </c>
      <c r="BK396" s="8">
        <v>11</v>
      </c>
      <c r="BL396" s="8">
        <v>11</v>
      </c>
      <c r="BM396" s="8">
        <v>11</v>
      </c>
    </row>
    <row r="397" spans="1:65" ht="15" customHeight="1" x14ac:dyDescent="0.2">
      <c r="A397" s="7" t="s">
        <v>403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>
        <v>1</v>
      </c>
      <c r="AC397" s="8">
        <v>1</v>
      </c>
      <c r="AD397" s="8">
        <v>1</v>
      </c>
      <c r="AE397" s="8">
        <v>1546</v>
      </c>
      <c r="AF397" s="8">
        <v>1937</v>
      </c>
      <c r="AG397" s="8">
        <v>2214</v>
      </c>
      <c r="AH397" s="8">
        <v>2471</v>
      </c>
      <c r="AI397" s="8">
        <v>2705</v>
      </c>
      <c r="AJ397" s="8">
        <v>2893</v>
      </c>
      <c r="AK397" s="8">
        <v>3129</v>
      </c>
      <c r="AL397" s="8">
        <v>3344</v>
      </c>
      <c r="AM397" s="8">
        <v>3550</v>
      </c>
      <c r="AN397" s="8">
        <v>3724</v>
      </c>
      <c r="AO397" s="8">
        <v>3903</v>
      </c>
      <c r="AP397" s="8">
        <v>4087</v>
      </c>
      <c r="AQ397" s="8">
        <v>4323</v>
      </c>
      <c r="AR397" s="8">
        <v>4551</v>
      </c>
      <c r="AS397" s="8">
        <v>4465</v>
      </c>
      <c r="AT397" s="8">
        <v>4592</v>
      </c>
      <c r="AU397" s="8">
        <v>4715</v>
      </c>
      <c r="AV397" s="8">
        <v>4733</v>
      </c>
      <c r="AW397" s="8">
        <v>4872</v>
      </c>
      <c r="AX397" s="8">
        <v>4985</v>
      </c>
      <c r="AY397" s="8">
        <v>5079</v>
      </c>
      <c r="AZ397" s="8">
        <v>5198</v>
      </c>
      <c r="BA397" s="8">
        <v>5260</v>
      </c>
      <c r="BB397" s="8">
        <v>5393</v>
      </c>
      <c r="BC397" s="8">
        <v>5532</v>
      </c>
      <c r="BD397" s="8">
        <v>5725</v>
      </c>
      <c r="BE397" s="8">
        <v>6068</v>
      </c>
      <c r="BF397" s="8">
        <v>6359</v>
      </c>
      <c r="BG397" s="8">
        <v>6861</v>
      </c>
      <c r="BH397" s="8">
        <v>7225</v>
      </c>
      <c r="BI397" s="8">
        <v>7546</v>
      </c>
      <c r="BJ397" s="8">
        <v>7937</v>
      </c>
      <c r="BK397" s="8">
        <v>8323</v>
      </c>
      <c r="BL397" s="8">
        <v>8635</v>
      </c>
      <c r="BM397" s="8">
        <v>8882</v>
      </c>
    </row>
    <row r="398" spans="1:65" ht="15" customHeight="1" x14ac:dyDescent="0.2">
      <c r="A398" s="7" t="s">
        <v>404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>
        <v>1</v>
      </c>
      <c r="X398" s="8">
        <v>19</v>
      </c>
      <c r="Y398" s="8">
        <v>19</v>
      </c>
      <c r="Z398" s="8">
        <v>19</v>
      </c>
      <c r="AA398" s="8">
        <v>3</v>
      </c>
      <c r="AB398" s="8">
        <v>666</v>
      </c>
      <c r="AC398" s="8">
        <v>761</v>
      </c>
      <c r="AD398" s="8">
        <v>849</v>
      </c>
      <c r="AE398" s="8">
        <v>951</v>
      </c>
      <c r="AF398" s="8">
        <v>1045</v>
      </c>
      <c r="AG398" s="8">
        <v>1138</v>
      </c>
      <c r="AH398" s="8">
        <v>1347</v>
      </c>
      <c r="AI398" s="8">
        <v>1536</v>
      </c>
      <c r="AJ398" s="8">
        <v>1693</v>
      </c>
      <c r="AK398" s="8">
        <v>1821</v>
      </c>
      <c r="AL398" s="8">
        <v>1974</v>
      </c>
      <c r="AM398" s="8">
        <v>2076</v>
      </c>
      <c r="AN398" s="8">
        <v>2197</v>
      </c>
      <c r="AO398" s="8">
        <v>2266</v>
      </c>
      <c r="AP398" s="8">
        <v>2344</v>
      </c>
      <c r="AQ398" s="8">
        <v>2308</v>
      </c>
      <c r="AR398" s="8">
        <v>2388</v>
      </c>
      <c r="AS398" s="8">
        <v>2446</v>
      </c>
      <c r="AT398" s="8">
        <v>2510</v>
      </c>
      <c r="AU398" s="8">
        <v>2576</v>
      </c>
      <c r="AV398" s="8">
        <v>2577</v>
      </c>
      <c r="AW398" s="8">
        <v>2536</v>
      </c>
      <c r="AX398" s="8">
        <v>2549</v>
      </c>
      <c r="AY398" s="8">
        <v>2531</v>
      </c>
      <c r="AZ398" s="8">
        <v>2543</v>
      </c>
      <c r="BA398" s="8">
        <v>2566</v>
      </c>
      <c r="BB398" s="8">
        <v>2569</v>
      </c>
      <c r="BC398" s="8">
        <v>2537</v>
      </c>
      <c r="BD398" s="8">
        <v>2591</v>
      </c>
      <c r="BE398" s="8">
        <v>2710</v>
      </c>
      <c r="BF398" s="8">
        <v>2729</v>
      </c>
      <c r="BG398" s="8">
        <v>2770</v>
      </c>
      <c r="BH398" s="8">
        <v>2811</v>
      </c>
      <c r="BI398" s="8">
        <v>2787</v>
      </c>
      <c r="BJ398" s="8">
        <v>2798</v>
      </c>
      <c r="BK398" s="8">
        <v>2822</v>
      </c>
      <c r="BL398" s="8">
        <v>2845</v>
      </c>
      <c r="BM398" s="8">
        <v>2868</v>
      </c>
    </row>
    <row r="399" spans="1:65" ht="15" customHeight="1" x14ac:dyDescent="0.2">
      <c r="A399" s="7" t="s">
        <v>405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>
        <v>1</v>
      </c>
      <c r="V399" s="8">
        <v>1</v>
      </c>
      <c r="W399" s="8">
        <v>2</v>
      </c>
      <c r="X399" s="8">
        <v>1138</v>
      </c>
      <c r="Y399" s="8">
        <v>1382</v>
      </c>
      <c r="Z399" s="8">
        <v>1576</v>
      </c>
      <c r="AA399" s="8">
        <v>1789</v>
      </c>
      <c r="AB399" s="8">
        <v>1993</v>
      </c>
      <c r="AC399" s="8">
        <v>2138</v>
      </c>
      <c r="AD399" s="8">
        <v>2307</v>
      </c>
      <c r="AE399" s="8">
        <v>2421</v>
      </c>
      <c r="AF399" s="8">
        <v>2573</v>
      </c>
      <c r="AG399" s="8">
        <v>2716</v>
      </c>
      <c r="AH399" s="8">
        <v>2854</v>
      </c>
      <c r="AI399" s="8">
        <v>2989</v>
      </c>
      <c r="AJ399" s="8">
        <v>3106</v>
      </c>
      <c r="AK399" s="8">
        <v>3250</v>
      </c>
      <c r="AL399" s="8">
        <v>3361</v>
      </c>
      <c r="AM399" s="8">
        <v>3269</v>
      </c>
      <c r="AN399" s="8">
        <v>3342</v>
      </c>
      <c r="AO399" s="8">
        <v>3349</v>
      </c>
      <c r="AP399" s="8">
        <v>3443</v>
      </c>
      <c r="AQ399" s="8">
        <v>3553</v>
      </c>
      <c r="AR399" s="8">
        <v>3654</v>
      </c>
      <c r="AS399" s="8">
        <v>3742</v>
      </c>
      <c r="AT399" s="8">
        <v>3841</v>
      </c>
      <c r="AU399" s="8">
        <v>3943</v>
      </c>
      <c r="AV399" s="8">
        <v>4014</v>
      </c>
      <c r="AW399" s="8">
        <v>4037</v>
      </c>
      <c r="AX399" s="8">
        <v>4064</v>
      </c>
      <c r="AY399" s="8">
        <v>4084</v>
      </c>
      <c r="AZ399" s="8">
        <v>4124</v>
      </c>
      <c r="BA399" s="8">
        <v>4189</v>
      </c>
      <c r="BB399" s="8">
        <v>4219</v>
      </c>
      <c r="BC399" s="8">
        <v>4302</v>
      </c>
      <c r="BD399" s="8">
        <v>4397</v>
      </c>
      <c r="BE399" s="8">
        <v>4499</v>
      </c>
      <c r="BF399" s="8">
        <v>4599</v>
      </c>
      <c r="BG399" s="8">
        <v>4725</v>
      </c>
      <c r="BH399" s="8">
        <v>4832</v>
      </c>
      <c r="BI399" s="8">
        <v>4876</v>
      </c>
      <c r="BJ399" s="8">
        <v>4971</v>
      </c>
      <c r="BK399" s="8">
        <v>5059</v>
      </c>
      <c r="BL399" s="8">
        <v>5240</v>
      </c>
      <c r="BM399" s="8">
        <v>5376</v>
      </c>
    </row>
    <row r="400" spans="1:65" ht="15" customHeight="1" x14ac:dyDescent="0.2">
      <c r="A400" s="7" t="s">
        <v>406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>
        <v>1</v>
      </c>
      <c r="Q400" s="8">
        <v>1</v>
      </c>
      <c r="R400" s="8">
        <v>1</v>
      </c>
      <c r="S400" s="8">
        <v>1575</v>
      </c>
      <c r="T400" s="8">
        <v>2756</v>
      </c>
      <c r="U400" s="8">
        <v>3337</v>
      </c>
      <c r="V400" s="8">
        <v>3760</v>
      </c>
      <c r="W400" s="8">
        <v>4065</v>
      </c>
      <c r="X400" s="8">
        <v>4372</v>
      </c>
      <c r="Y400" s="8">
        <v>4628</v>
      </c>
      <c r="Z400" s="8">
        <v>4848</v>
      </c>
      <c r="AA400" s="8">
        <v>5029</v>
      </c>
      <c r="AB400" s="8">
        <v>5171</v>
      </c>
      <c r="AC400" s="8">
        <v>5337</v>
      </c>
      <c r="AD400" s="8">
        <v>5477</v>
      </c>
      <c r="AE400" s="8">
        <v>5589</v>
      </c>
      <c r="AF400" s="8">
        <v>5701</v>
      </c>
      <c r="AG400" s="8">
        <v>5796</v>
      </c>
      <c r="AH400" s="8">
        <v>5254</v>
      </c>
      <c r="AI400" s="8">
        <v>5087</v>
      </c>
      <c r="AJ400" s="8">
        <v>5071</v>
      </c>
      <c r="AK400" s="8">
        <v>5070</v>
      </c>
      <c r="AL400" s="8">
        <v>5078</v>
      </c>
      <c r="AM400" s="8">
        <v>5098</v>
      </c>
      <c r="AN400" s="8">
        <v>5157</v>
      </c>
      <c r="AO400" s="8">
        <v>5205</v>
      </c>
      <c r="AP400" s="8">
        <v>5258</v>
      </c>
      <c r="AQ400" s="8">
        <v>5321</v>
      </c>
      <c r="AR400" s="8">
        <v>5366</v>
      </c>
      <c r="AS400" s="8">
        <v>5472</v>
      </c>
      <c r="AT400" s="8">
        <v>5304</v>
      </c>
      <c r="AU400" s="8">
        <v>5256</v>
      </c>
      <c r="AV400" s="8">
        <v>5280</v>
      </c>
      <c r="AW400" s="8">
        <v>5268</v>
      </c>
      <c r="AX400" s="8">
        <v>5267</v>
      </c>
      <c r="AY400" s="8">
        <v>5282</v>
      </c>
      <c r="AZ400" s="8">
        <v>5305</v>
      </c>
      <c r="BA400" s="8">
        <v>5321</v>
      </c>
      <c r="BB400" s="8">
        <v>5378</v>
      </c>
      <c r="BC400" s="8">
        <v>5459</v>
      </c>
      <c r="BD400" s="8">
        <v>5553</v>
      </c>
      <c r="BE400" s="8">
        <v>5619</v>
      </c>
      <c r="BF400" s="8">
        <v>5575</v>
      </c>
      <c r="BG400" s="8">
        <v>5581</v>
      </c>
      <c r="BH400" s="8">
        <v>5641</v>
      </c>
      <c r="BI400" s="8">
        <v>5704</v>
      </c>
      <c r="BJ400" s="8">
        <v>5783</v>
      </c>
      <c r="BK400" s="8">
        <v>5938</v>
      </c>
      <c r="BL400" s="8">
        <v>6034</v>
      </c>
      <c r="BM400" s="8">
        <v>6225</v>
      </c>
    </row>
    <row r="401" spans="1:65" ht="15" customHeight="1" x14ac:dyDescent="0.2">
      <c r="A401" s="7" t="s">
        <v>407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>
        <v>1</v>
      </c>
      <c r="AV401" s="8">
        <v>1</v>
      </c>
      <c r="AW401" s="8">
        <v>1</v>
      </c>
      <c r="AX401" s="8">
        <v>1</v>
      </c>
      <c r="AY401" s="8">
        <v>1</v>
      </c>
      <c r="AZ401" s="8">
        <v>1</v>
      </c>
      <c r="BA401" s="8">
        <v>1</v>
      </c>
      <c r="BB401" s="8">
        <v>1</v>
      </c>
      <c r="BC401" s="8">
        <v>1</v>
      </c>
      <c r="BD401" s="8">
        <v>1</v>
      </c>
      <c r="BE401" s="8">
        <v>1</v>
      </c>
      <c r="BF401" s="8">
        <v>1</v>
      </c>
      <c r="BG401" s="8">
        <v>1</v>
      </c>
      <c r="BH401" s="8">
        <v>1</v>
      </c>
      <c r="BI401" s="8">
        <v>1</v>
      </c>
      <c r="BJ401" s="8">
        <v>1</v>
      </c>
      <c r="BK401" s="8">
        <v>1</v>
      </c>
      <c r="BL401" s="8">
        <v>1</v>
      </c>
      <c r="BM401" s="8">
        <v>0</v>
      </c>
    </row>
    <row r="402" spans="1:65" ht="15" customHeight="1" x14ac:dyDescent="0.2">
      <c r="A402" s="7" t="s">
        <v>408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>
        <v>22</v>
      </c>
      <c r="AG402" s="8">
        <v>4</v>
      </c>
      <c r="AH402" s="8">
        <v>4</v>
      </c>
      <c r="AI402" s="8">
        <v>4</v>
      </c>
      <c r="AJ402" s="8">
        <v>4</v>
      </c>
      <c r="AK402" s="8">
        <v>4</v>
      </c>
      <c r="AL402" s="8">
        <v>4</v>
      </c>
      <c r="AM402" s="8">
        <v>4</v>
      </c>
      <c r="AN402" s="8">
        <v>4</v>
      </c>
      <c r="AO402" s="8">
        <v>12</v>
      </c>
      <c r="AP402" s="8">
        <v>4</v>
      </c>
      <c r="AQ402" s="8">
        <v>4</v>
      </c>
      <c r="AR402" s="8">
        <v>4</v>
      </c>
      <c r="AS402" s="8">
        <v>4</v>
      </c>
      <c r="AT402" s="8">
        <v>4</v>
      </c>
      <c r="AU402" s="8">
        <v>4</v>
      </c>
      <c r="AV402" s="8">
        <v>4</v>
      </c>
      <c r="AW402" s="8">
        <v>4</v>
      </c>
      <c r="AX402" s="8">
        <v>4</v>
      </c>
      <c r="AY402" s="8">
        <v>4</v>
      </c>
      <c r="AZ402" s="8">
        <v>4</v>
      </c>
      <c r="BA402" s="8">
        <v>4</v>
      </c>
      <c r="BB402" s="8">
        <v>5</v>
      </c>
      <c r="BC402" s="8">
        <v>5</v>
      </c>
      <c r="BD402" s="8">
        <v>5</v>
      </c>
      <c r="BE402" s="8">
        <v>5</v>
      </c>
      <c r="BF402" s="8">
        <v>5</v>
      </c>
      <c r="BG402" s="8">
        <v>5</v>
      </c>
      <c r="BH402" s="8">
        <v>6</v>
      </c>
      <c r="BI402" s="8">
        <v>6</v>
      </c>
      <c r="BJ402" s="8">
        <v>6</v>
      </c>
      <c r="BK402" s="8">
        <v>6</v>
      </c>
      <c r="BL402" s="8">
        <v>6</v>
      </c>
      <c r="BM402" s="8">
        <v>6</v>
      </c>
    </row>
    <row r="403" spans="1:65" ht="15" customHeight="1" x14ac:dyDescent="0.2">
      <c r="A403" s="7" t="s">
        <v>409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>
        <v>1</v>
      </c>
      <c r="Q403" s="8">
        <v>1</v>
      </c>
      <c r="R403" s="8">
        <v>1</v>
      </c>
      <c r="S403" s="8">
        <v>5476</v>
      </c>
      <c r="T403" s="8">
        <v>7036</v>
      </c>
      <c r="U403" s="8">
        <v>7523</v>
      </c>
      <c r="V403" s="8">
        <v>7941</v>
      </c>
      <c r="W403" s="8">
        <v>8225</v>
      </c>
      <c r="X403" s="8">
        <v>8464</v>
      </c>
      <c r="Y403" s="8">
        <v>8700</v>
      </c>
      <c r="Z403" s="8">
        <v>8872</v>
      </c>
      <c r="AA403" s="8">
        <v>9001</v>
      </c>
      <c r="AB403" s="8">
        <v>9107</v>
      </c>
      <c r="AC403" s="8">
        <v>9195</v>
      </c>
      <c r="AD403" s="8">
        <v>9339</v>
      </c>
      <c r="AE403" s="8">
        <v>9370</v>
      </c>
      <c r="AF403" s="8">
        <v>9448</v>
      </c>
      <c r="AG403" s="8">
        <v>8182</v>
      </c>
      <c r="AH403" s="8">
        <v>6895</v>
      </c>
      <c r="AI403" s="8">
        <v>6741</v>
      </c>
      <c r="AJ403" s="8">
        <v>6812</v>
      </c>
      <c r="AK403" s="8">
        <v>6873</v>
      </c>
      <c r="AL403" s="8">
        <v>6928</v>
      </c>
      <c r="AM403" s="8">
        <v>6968</v>
      </c>
      <c r="AN403" s="8">
        <v>7005</v>
      </c>
      <c r="AO403" s="8">
        <v>7025</v>
      </c>
      <c r="AP403" s="8">
        <v>7084</v>
      </c>
      <c r="AQ403" s="8">
        <v>7120</v>
      </c>
      <c r="AR403" s="8">
        <v>7184</v>
      </c>
      <c r="AS403" s="8">
        <v>7047</v>
      </c>
      <c r="AT403" s="8">
        <v>6714</v>
      </c>
      <c r="AU403" s="8">
        <v>6645</v>
      </c>
      <c r="AV403" s="8">
        <v>6599</v>
      </c>
      <c r="AW403" s="8">
        <v>6548</v>
      </c>
      <c r="AX403" s="8">
        <v>6518</v>
      </c>
      <c r="AY403" s="8">
        <v>6468</v>
      </c>
      <c r="AZ403" s="8">
        <v>6468</v>
      </c>
      <c r="BA403" s="8">
        <v>6460</v>
      </c>
      <c r="BB403" s="8">
        <v>6464</v>
      </c>
      <c r="BC403" s="8">
        <v>6449</v>
      </c>
      <c r="BD403" s="8">
        <v>6346</v>
      </c>
      <c r="BE403" s="8">
        <v>6137</v>
      </c>
      <c r="BF403" s="8">
        <v>5893</v>
      </c>
      <c r="BG403" s="8">
        <v>5867</v>
      </c>
      <c r="BH403" s="8">
        <v>5920</v>
      </c>
      <c r="BI403" s="8">
        <v>5941</v>
      </c>
      <c r="BJ403" s="8">
        <v>5978</v>
      </c>
      <c r="BK403" s="8">
        <v>6033</v>
      </c>
      <c r="BL403" s="8">
        <v>6079</v>
      </c>
      <c r="BM403" s="8">
        <v>6168</v>
      </c>
    </row>
    <row r="404" spans="1:65" ht="15" customHeight="1" x14ac:dyDescent="0.2">
      <c r="A404" s="7" t="s">
        <v>410</v>
      </c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>
        <v>1</v>
      </c>
      <c r="AV404" s="8">
        <v>1</v>
      </c>
      <c r="AW404" s="8">
        <v>1</v>
      </c>
      <c r="AX404" s="8">
        <v>1</v>
      </c>
      <c r="AY404" s="8">
        <v>1</v>
      </c>
      <c r="AZ404" s="8">
        <v>1</v>
      </c>
      <c r="BA404" s="8">
        <v>1</v>
      </c>
      <c r="BB404" s="8">
        <v>1</v>
      </c>
      <c r="BC404" s="8">
        <v>1</v>
      </c>
      <c r="BD404" s="8">
        <v>1</v>
      </c>
      <c r="BE404" s="8">
        <v>1</v>
      </c>
      <c r="BF404" s="8">
        <v>1</v>
      </c>
      <c r="BG404" s="8">
        <v>1</v>
      </c>
      <c r="BH404" s="8">
        <v>2</v>
      </c>
      <c r="BI404" s="8">
        <v>2</v>
      </c>
      <c r="BJ404" s="8">
        <v>2</v>
      </c>
      <c r="BK404" s="8">
        <v>2</v>
      </c>
      <c r="BL404" s="8">
        <v>2</v>
      </c>
      <c r="BM404" s="8">
        <v>2</v>
      </c>
    </row>
    <row r="405" spans="1:65" ht="15" customHeight="1" x14ac:dyDescent="0.2">
      <c r="A405" s="7" t="s">
        <v>411</v>
      </c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>
        <v>1</v>
      </c>
      <c r="AG405" s="8">
        <v>1</v>
      </c>
      <c r="AH405" s="8">
        <v>1</v>
      </c>
      <c r="AI405" s="8">
        <v>1</v>
      </c>
      <c r="AJ405" s="8">
        <v>1</v>
      </c>
      <c r="AK405" s="8">
        <v>1</v>
      </c>
      <c r="AL405" s="8">
        <v>1</v>
      </c>
      <c r="AM405" s="8">
        <v>1</v>
      </c>
      <c r="AN405" s="8">
        <v>2</v>
      </c>
      <c r="AO405" s="8">
        <v>2</v>
      </c>
      <c r="AP405" s="8">
        <v>2</v>
      </c>
      <c r="AQ405" s="8">
        <v>2</v>
      </c>
      <c r="AR405" s="8">
        <v>2</v>
      </c>
      <c r="AS405" s="8">
        <v>3</v>
      </c>
      <c r="AT405" s="8">
        <v>3</v>
      </c>
      <c r="AU405" s="8">
        <v>3</v>
      </c>
      <c r="AV405" s="8">
        <v>3</v>
      </c>
      <c r="AW405" s="8">
        <v>4</v>
      </c>
      <c r="AX405" s="8">
        <v>4</v>
      </c>
      <c r="AY405" s="8">
        <v>6</v>
      </c>
      <c r="AZ405" s="8">
        <v>6</v>
      </c>
      <c r="BA405" s="8">
        <v>7</v>
      </c>
      <c r="BB405" s="8">
        <v>9</v>
      </c>
      <c r="BC405" s="8">
        <v>12</v>
      </c>
      <c r="BD405" s="8">
        <v>14</v>
      </c>
      <c r="BE405" s="8">
        <v>15</v>
      </c>
      <c r="BF405" s="8">
        <v>16</v>
      </c>
      <c r="BG405" s="8">
        <v>17</v>
      </c>
      <c r="BH405" s="8">
        <v>24</v>
      </c>
      <c r="BI405" s="8">
        <v>26</v>
      </c>
      <c r="BJ405" s="8">
        <v>35</v>
      </c>
      <c r="BK405" s="8">
        <v>37</v>
      </c>
      <c r="BL405" s="8">
        <v>38</v>
      </c>
      <c r="BM405" s="8">
        <v>41</v>
      </c>
    </row>
    <row r="406" spans="1:65" ht="15" customHeight="1" x14ac:dyDescent="0.2">
      <c r="A406" s="7" t="s">
        <v>412</v>
      </c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>
        <v>1</v>
      </c>
      <c r="Z406" s="8">
        <v>1</v>
      </c>
      <c r="AA406" s="8">
        <v>1</v>
      </c>
      <c r="AB406" s="8">
        <v>1</v>
      </c>
      <c r="AC406" s="8">
        <v>2</v>
      </c>
      <c r="AD406" s="8">
        <v>2</v>
      </c>
      <c r="AE406" s="8">
        <v>2</v>
      </c>
      <c r="AF406" s="8">
        <v>2</v>
      </c>
      <c r="AG406" s="8">
        <v>2</v>
      </c>
      <c r="AH406" s="8">
        <v>2</v>
      </c>
      <c r="AI406" s="8">
        <v>2</v>
      </c>
      <c r="AJ406" s="8">
        <v>2</v>
      </c>
      <c r="AK406" s="8">
        <v>2</v>
      </c>
      <c r="AL406" s="8">
        <v>2</v>
      </c>
      <c r="AM406" s="8">
        <v>2</v>
      </c>
      <c r="AN406" s="8">
        <v>2</v>
      </c>
      <c r="AO406" s="8">
        <v>0</v>
      </c>
      <c r="AP406" s="8">
        <v>2</v>
      </c>
      <c r="AQ406" s="8">
        <v>2</v>
      </c>
      <c r="AR406" s="8">
        <v>2</v>
      </c>
      <c r="AS406" s="8">
        <v>2</v>
      </c>
      <c r="AT406" s="8">
        <v>2</v>
      </c>
      <c r="AU406" s="8">
        <v>2</v>
      </c>
      <c r="AV406" s="8">
        <v>2</v>
      </c>
      <c r="AW406" s="8">
        <v>2</v>
      </c>
      <c r="AX406" s="8">
        <v>2</v>
      </c>
      <c r="AY406" s="8">
        <v>2</v>
      </c>
      <c r="AZ406" s="8">
        <v>2</v>
      </c>
      <c r="BA406" s="8">
        <v>2</v>
      </c>
      <c r="BB406" s="8">
        <v>2</v>
      </c>
      <c r="BC406" s="8">
        <v>2</v>
      </c>
      <c r="BD406" s="8">
        <v>2</v>
      </c>
      <c r="BE406" s="8">
        <v>2</v>
      </c>
      <c r="BF406" s="8">
        <v>2</v>
      </c>
      <c r="BG406" s="8">
        <v>2</v>
      </c>
      <c r="BH406" s="8">
        <v>2</v>
      </c>
      <c r="BI406" s="8">
        <v>2</v>
      </c>
      <c r="BJ406" s="8">
        <v>2</v>
      </c>
      <c r="BK406" s="8">
        <v>2</v>
      </c>
      <c r="BL406" s="8">
        <v>2</v>
      </c>
      <c r="BM406" s="8">
        <v>2</v>
      </c>
    </row>
    <row r="407" spans="1:65" ht="15" customHeight="1" x14ac:dyDescent="0.2">
      <c r="A407" s="7" t="s">
        <v>413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>
        <v>1</v>
      </c>
      <c r="Q407" s="8">
        <v>1</v>
      </c>
      <c r="R407" s="8">
        <v>1</v>
      </c>
      <c r="S407" s="8">
        <v>6555</v>
      </c>
      <c r="T407" s="8">
        <v>8555</v>
      </c>
      <c r="U407" s="8">
        <v>9573</v>
      </c>
      <c r="V407" s="8">
        <v>10190</v>
      </c>
      <c r="W407" s="8">
        <v>10776</v>
      </c>
      <c r="X407" s="8">
        <v>11211</v>
      </c>
      <c r="Y407" s="8">
        <v>11570</v>
      </c>
      <c r="Z407" s="8">
        <v>11918</v>
      </c>
      <c r="AA407" s="8">
        <v>12273</v>
      </c>
      <c r="AB407" s="8">
        <v>12528</v>
      </c>
      <c r="AC407" s="8">
        <v>12771</v>
      </c>
      <c r="AD407" s="8">
        <v>13005</v>
      </c>
      <c r="AE407" s="8">
        <v>13174</v>
      </c>
      <c r="AF407" s="8">
        <v>13317</v>
      </c>
      <c r="AG407" s="8">
        <v>12687</v>
      </c>
      <c r="AH407" s="8">
        <v>10767</v>
      </c>
      <c r="AI407" s="8">
        <v>10517</v>
      </c>
      <c r="AJ407" s="8">
        <v>10505</v>
      </c>
      <c r="AK407" s="8">
        <v>10480</v>
      </c>
      <c r="AL407" s="8">
        <v>10546</v>
      </c>
      <c r="AM407" s="8">
        <v>10635</v>
      </c>
      <c r="AN407" s="8">
        <v>10658</v>
      </c>
      <c r="AO407" s="8">
        <v>10588</v>
      </c>
      <c r="AP407" s="8">
        <v>10663</v>
      </c>
      <c r="AQ407" s="8">
        <v>10857</v>
      </c>
      <c r="AR407" s="8">
        <v>10913</v>
      </c>
      <c r="AS407" s="8">
        <v>10528</v>
      </c>
      <c r="AT407" s="8">
        <v>9939</v>
      </c>
      <c r="AU407" s="8">
        <v>9771</v>
      </c>
      <c r="AV407" s="8">
        <v>9663</v>
      </c>
      <c r="AW407" s="8">
        <v>9608</v>
      </c>
      <c r="AX407" s="8">
        <v>9573</v>
      </c>
      <c r="AY407" s="8">
        <v>9578</v>
      </c>
      <c r="AZ407" s="8">
        <v>9538</v>
      </c>
      <c r="BA407" s="8">
        <v>9576</v>
      </c>
      <c r="BB407" s="8">
        <v>9587</v>
      </c>
      <c r="BC407" s="8">
        <v>9616</v>
      </c>
      <c r="BD407" s="8">
        <v>9636</v>
      </c>
      <c r="BE407" s="8">
        <v>9583</v>
      </c>
      <c r="BF407" s="8">
        <v>9227</v>
      </c>
      <c r="BG407" s="8">
        <v>9056</v>
      </c>
      <c r="BH407" s="8">
        <v>9172</v>
      </c>
      <c r="BI407" s="8">
        <v>9171</v>
      </c>
      <c r="BJ407" s="8">
        <v>9188</v>
      </c>
      <c r="BK407" s="8">
        <v>9292</v>
      </c>
      <c r="BL407" s="8">
        <v>9409</v>
      </c>
      <c r="BM407" s="8">
        <v>9515</v>
      </c>
    </row>
    <row r="408" spans="1:65" ht="15" customHeight="1" x14ac:dyDescent="0.2">
      <c r="A408" s="7" t="s">
        <v>414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>
        <v>5</v>
      </c>
      <c r="AW408" s="8">
        <v>5</v>
      </c>
      <c r="AX408" s="8">
        <v>5</v>
      </c>
      <c r="AY408" s="8">
        <v>5</v>
      </c>
      <c r="AZ408" s="8">
        <v>5</v>
      </c>
      <c r="BA408" s="8">
        <v>5</v>
      </c>
      <c r="BB408" s="8">
        <v>1</v>
      </c>
      <c r="BC408" s="8">
        <v>1</v>
      </c>
      <c r="BD408" s="8">
        <v>1</v>
      </c>
      <c r="BE408" s="8">
        <v>1</v>
      </c>
      <c r="BF408" s="8">
        <v>1</v>
      </c>
      <c r="BG408" s="8">
        <v>1</v>
      </c>
      <c r="BH408" s="8">
        <v>2</v>
      </c>
      <c r="BI408" s="8">
        <v>2</v>
      </c>
      <c r="BJ408" s="8">
        <v>148</v>
      </c>
      <c r="BK408" s="8">
        <v>148</v>
      </c>
      <c r="BL408" s="8">
        <v>148</v>
      </c>
      <c r="BM408" s="8">
        <v>148</v>
      </c>
    </row>
    <row r="409" spans="1:65" ht="15" customHeight="1" x14ac:dyDescent="0.2">
      <c r="A409" s="7" t="s">
        <v>415</v>
      </c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>
        <v>1</v>
      </c>
      <c r="BH409" s="8">
        <v>1</v>
      </c>
      <c r="BI409" s="8">
        <v>1</v>
      </c>
      <c r="BJ409" s="8">
        <v>1</v>
      </c>
      <c r="BK409" s="8">
        <v>1</v>
      </c>
      <c r="BL409" s="8">
        <v>0</v>
      </c>
      <c r="BM409" s="8">
        <v>0</v>
      </c>
    </row>
    <row r="410" spans="1:65" ht="15" customHeight="1" x14ac:dyDescent="0.2">
      <c r="A410" s="7" t="s">
        <v>416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>
        <v>1</v>
      </c>
      <c r="AD410" s="8">
        <v>1</v>
      </c>
      <c r="AE410" s="8">
        <v>1</v>
      </c>
      <c r="AF410" s="8">
        <v>1</v>
      </c>
      <c r="AG410" s="8">
        <v>1</v>
      </c>
      <c r="AH410" s="8">
        <v>1</v>
      </c>
      <c r="AI410" s="8">
        <v>1</v>
      </c>
      <c r="AJ410" s="8">
        <v>1</v>
      </c>
      <c r="AK410" s="8">
        <v>1</v>
      </c>
      <c r="AL410" s="8">
        <v>1</v>
      </c>
      <c r="AM410" s="8">
        <v>2</v>
      </c>
      <c r="AN410" s="8">
        <v>5</v>
      </c>
      <c r="AO410" s="8">
        <v>5</v>
      </c>
      <c r="AP410" s="8">
        <v>5</v>
      </c>
      <c r="AQ410" s="8">
        <v>5</v>
      </c>
      <c r="AR410" s="8">
        <v>5</v>
      </c>
      <c r="AS410" s="8">
        <v>5</v>
      </c>
      <c r="AT410" s="8">
        <v>5</v>
      </c>
      <c r="AU410" s="8">
        <v>5</v>
      </c>
      <c r="AV410" s="8">
        <v>5</v>
      </c>
      <c r="AW410" s="8">
        <v>5</v>
      </c>
      <c r="AX410" s="8">
        <v>5</v>
      </c>
      <c r="AY410" s="8">
        <v>5</v>
      </c>
      <c r="AZ410" s="8">
        <v>5</v>
      </c>
      <c r="BA410" s="8">
        <v>5</v>
      </c>
      <c r="BB410" s="8">
        <v>5</v>
      </c>
      <c r="BC410" s="8">
        <v>5</v>
      </c>
      <c r="BD410" s="8">
        <v>5</v>
      </c>
      <c r="BE410" s="8">
        <v>5</v>
      </c>
      <c r="BF410" s="8">
        <v>5</v>
      </c>
      <c r="BG410" s="8">
        <v>5</v>
      </c>
      <c r="BH410" s="8">
        <v>5</v>
      </c>
      <c r="BI410" s="8">
        <v>5</v>
      </c>
      <c r="BJ410" s="8">
        <v>5</v>
      </c>
      <c r="BK410" s="8">
        <v>5</v>
      </c>
      <c r="BL410" s="8">
        <v>5</v>
      </c>
      <c r="BM410" s="8">
        <v>5</v>
      </c>
    </row>
    <row r="411" spans="1:65" ht="15" customHeight="1" x14ac:dyDescent="0.2">
      <c r="A411" s="7" t="s">
        <v>417</v>
      </c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>
        <v>1</v>
      </c>
      <c r="V411" s="8">
        <v>7</v>
      </c>
      <c r="W411" s="8">
        <v>99</v>
      </c>
      <c r="X411" s="8">
        <v>99</v>
      </c>
      <c r="Y411" s="8">
        <v>99</v>
      </c>
      <c r="Z411" s="8">
        <v>100</v>
      </c>
      <c r="AA411" s="8">
        <v>100</v>
      </c>
      <c r="AB411" s="8">
        <v>1234</v>
      </c>
      <c r="AC411" s="8">
        <v>2592</v>
      </c>
      <c r="AD411" s="8">
        <v>2824</v>
      </c>
      <c r="AE411" s="8">
        <v>3011</v>
      </c>
      <c r="AF411" s="8">
        <v>3365</v>
      </c>
      <c r="AG411" s="8">
        <v>3491</v>
      </c>
      <c r="AH411" s="8">
        <v>3626</v>
      </c>
      <c r="AI411" s="8">
        <v>3781</v>
      </c>
      <c r="AJ411" s="8">
        <v>3906</v>
      </c>
      <c r="AK411" s="8">
        <v>4003</v>
      </c>
      <c r="AL411" s="8">
        <v>4137</v>
      </c>
      <c r="AM411" s="8">
        <v>4337</v>
      </c>
      <c r="AN411" s="8">
        <v>4504</v>
      </c>
      <c r="AO411" s="8">
        <v>4922</v>
      </c>
      <c r="AP411" s="8">
        <v>4967</v>
      </c>
      <c r="AQ411" s="8">
        <v>5072</v>
      </c>
      <c r="AR411" s="8">
        <v>5205</v>
      </c>
      <c r="AS411" s="8">
        <v>5405</v>
      </c>
      <c r="AT411" s="8">
        <v>5484</v>
      </c>
      <c r="AU411" s="8">
        <v>5611</v>
      </c>
      <c r="AV411" s="8">
        <v>5705</v>
      </c>
      <c r="AW411" s="8">
        <v>5734</v>
      </c>
      <c r="AX411" s="8">
        <v>5817</v>
      </c>
      <c r="AY411" s="8">
        <v>5920</v>
      </c>
      <c r="AZ411" s="8">
        <v>6122</v>
      </c>
      <c r="BA411" s="8">
        <v>6251</v>
      </c>
      <c r="BB411" s="8">
        <v>6194</v>
      </c>
      <c r="BC411" s="8">
        <v>6345</v>
      </c>
      <c r="BD411" s="8">
        <v>6486</v>
      </c>
      <c r="BE411" s="8">
        <v>6582</v>
      </c>
      <c r="BF411" s="8">
        <v>6684</v>
      </c>
      <c r="BG411" s="8">
        <v>6797</v>
      </c>
      <c r="BH411" s="8">
        <v>6883</v>
      </c>
      <c r="BI411" s="8">
        <v>6962</v>
      </c>
      <c r="BJ411" s="8">
        <v>7061</v>
      </c>
      <c r="BK411" s="8">
        <v>7179</v>
      </c>
      <c r="BL411" s="8">
        <v>7333</v>
      </c>
      <c r="BM411" s="8">
        <v>7631</v>
      </c>
    </row>
    <row r="412" spans="1:65" ht="15" customHeight="1" x14ac:dyDescent="0.2">
      <c r="A412" s="7" t="s">
        <v>418</v>
      </c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>
        <v>1</v>
      </c>
      <c r="T412" s="8">
        <v>2</v>
      </c>
      <c r="U412" s="8">
        <v>3</v>
      </c>
      <c r="V412" s="8">
        <v>4</v>
      </c>
      <c r="W412" s="8">
        <v>6338</v>
      </c>
      <c r="X412" s="8">
        <v>7612</v>
      </c>
      <c r="Y412" s="8">
        <v>8528</v>
      </c>
      <c r="Z412" s="8">
        <v>9409</v>
      </c>
      <c r="AA412" s="8">
        <v>10315</v>
      </c>
      <c r="AB412" s="8">
        <v>11026</v>
      </c>
      <c r="AC412" s="8">
        <v>11530</v>
      </c>
      <c r="AD412" s="8">
        <v>12061</v>
      </c>
      <c r="AE412" s="8">
        <v>12672</v>
      </c>
      <c r="AF412" s="8">
        <v>13326</v>
      </c>
      <c r="AG412" s="8">
        <v>13911</v>
      </c>
      <c r="AH412" s="8">
        <v>14481</v>
      </c>
      <c r="AI412" s="8">
        <v>14961</v>
      </c>
      <c r="AJ412" s="8">
        <v>15426</v>
      </c>
      <c r="AK412" s="8">
        <v>15260</v>
      </c>
      <c r="AL412" s="8">
        <v>15443</v>
      </c>
      <c r="AM412" s="8">
        <v>15774</v>
      </c>
      <c r="AN412" s="8">
        <v>16135</v>
      </c>
      <c r="AO412" s="8">
        <v>16375</v>
      </c>
      <c r="AP412" s="8">
        <v>16691</v>
      </c>
      <c r="AQ412" s="8">
        <v>17070</v>
      </c>
      <c r="AR412" s="8">
        <v>17494</v>
      </c>
      <c r="AS412" s="8">
        <v>17830</v>
      </c>
      <c r="AT412" s="8">
        <v>18112</v>
      </c>
      <c r="AU412" s="8">
        <v>18402</v>
      </c>
      <c r="AV412" s="8">
        <v>18519</v>
      </c>
      <c r="AW412" s="8">
        <v>18258</v>
      </c>
      <c r="AX412" s="8">
        <v>18293</v>
      </c>
      <c r="AY412" s="8">
        <v>18462</v>
      </c>
      <c r="AZ412" s="8">
        <v>18615</v>
      </c>
      <c r="BA412" s="8">
        <v>18572</v>
      </c>
      <c r="BB412" s="8">
        <v>18906</v>
      </c>
      <c r="BC412" s="8">
        <v>19326</v>
      </c>
      <c r="BD412" s="8">
        <v>19797</v>
      </c>
      <c r="BE412" s="8">
        <v>20050</v>
      </c>
      <c r="BF412" s="8">
        <v>20374</v>
      </c>
      <c r="BG412" s="8">
        <v>20609</v>
      </c>
      <c r="BH412" s="8">
        <v>20811</v>
      </c>
      <c r="BI412" s="8">
        <v>20825</v>
      </c>
      <c r="BJ412" s="8">
        <v>20913</v>
      </c>
      <c r="BK412" s="8">
        <v>21262</v>
      </c>
      <c r="BL412" s="8">
        <v>21663</v>
      </c>
      <c r="BM412" s="8">
        <v>21846</v>
      </c>
    </row>
    <row r="413" spans="1:65" ht="15" customHeight="1" x14ac:dyDescent="0.2">
      <c r="A413" s="7" t="s">
        <v>419</v>
      </c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>
        <v>1</v>
      </c>
      <c r="AC413" s="8">
        <v>1</v>
      </c>
      <c r="AD413" s="8">
        <v>1</v>
      </c>
      <c r="AE413" s="8">
        <v>1</v>
      </c>
      <c r="AF413" s="8">
        <v>2</v>
      </c>
      <c r="AG413" s="8">
        <v>2</v>
      </c>
      <c r="AH413" s="8">
        <v>2</v>
      </c>
      <c r="AI413" s="8">
        <v>2</v>
      </c>
      <c r="AJ413" s="8">
        <v>3</v>
      </c>
      <c r="AK413" s="8">
        <v>3</v>
      </c>
      <c r="AL413" s="8">
        <v>3</v>
      </c>
      <c r="AM413" s="8">
        <v>3</v>
      </c>
      <c r="AN413" s="8">
        <v>3</v>
      </c>
      <c r="AO413" s="8">
        <v>3</v>
      </c>
      <c r="AP413" s="8">
        <v>3</v>
      </c>
      <c r="AQ413" s="8">
        <v>3</v>
      </c>
      <c r="AR413" s="8">
        <v>3</v>
      </c>
      <c r="AS413" s="8">
        <v>3</v>
      </c>
      <c r="AT413" s="8">
        <v>3</v>
      </c>
      <c r="AU413" s="8">
        <v>4</v>
      </c>
      <c r="AV413" s="8">
        <v>4</v>
      </c>
      <c r="AW413" s="8">
        <v>4</v>
      </c>
      <c r="AX413" s="8">
        <v>4</v>
      </c>
      <c r="AY413" s="8">
        <v>4</v>
      </c>
      <c r="AZ413" s="8">
        <v>4</v>
      </c>
      <c r="BA413" s="8">
        <v>4</v>
      </c>
      <c r="BB413" s="8">
        <v>4</v>
      </c>
      <c r="BC413" s="8">
        <v>4</v>
      </c>
      <c r="BD413" s="8">
        <v>4</v>
      </c>
      <c r="BE413" s="8">
        <v>4</v>
      </c>
      <c r="BF413" s="8">
        <v>4</v>
      </c>
      <c r="BG413" s="8">
        <v>4</v>
      </c>
      <c r="BH413" s="8">
        <v>5</v>
      </c>
      <c r="BI413" s="8">
        <v>5</v>
      </c>
      <c r="BJ413" s="8">
        <v>5</v>
      </c>
      <c r="BK413" s="8">
        <v>5</v>
      </c>
      <c r="BL413" s="8">
        <v>5</v>
      </c>
      <c r="BM413" s="8">
        <v>5</v>
      </c>
    </row>
    <row r="414" spans="1:65" ht="15" customHeight="1" x14ac:dyDescent="0.2">
      <c r="A414" s="7" t="s">
        <v>420</v>
      </c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>
        <v>2</v>
      </c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>
        <v>1</v>
      </c>
      <c r="BC414" s="8">
        <v>2</v>
      </c>
      <c r="BD414" s="8">
        <v>2</v>
      </c>
      <c r="BE414" s="8"/>
      <c r="BF414" s="8"/>
      <c r="BG414" s="8"/>
      <c r="BH414" s="8"/>
      <c r="BI414" s="8"/>
      <c r="BJ414" s="8"/>
      <c r="BK414" s="8"/>
      <c r="BL414" s="8"/>
      <c r="BM414" s="8"/>
    </row>
    <row r="415" spans="1:65" ht="15" customHeight="1" x14ac:dyDescent="0.2">
      <c r="A415" s="7" t="s">
        <v>421</v>
      </c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>
        <v>1</v>
      </c>
      <c r="V415" s="8">
        <v>1</v>
      </c>
      <c r="W415" s="8">
        <v>2</v>
      </c>
      <c r="X415" s="8">
        <v>1867</v>
      </c>
      <c r="Y415" s="8">
        <v>2333</v>
      </c>
      <c r="Z415" s="8">
        <v>2612</v>
      </c>
      <c r="AA415" s="8">
        <v>2881</v>
      </c>
      <c r="AB415" s="8">
        <v>3100</v>
      </c>
      <c r="AC415" s="8">
        <v>3321</v>
      </c>
      <c r="AD415" s="8">
        <v>3508</v>
      </c>
      <c r="AE415" s="8">
        <v>3658</v>
      </c>
      <c r="AF415" s="8">
        <v>3920</v>
      </c>
      <c r="AG415" s="8">
        <v>4078</v>
      </c>
      <c r="AH415" s="8">
        <v>4236</v>
      </c>
      <c r="AI415" s="8">
        <v>4379</v>
      </c>
      <c r="AJ415" s="8">
        <v>4676</v>
      </c>
      <c r="AK415" s="8">
        <v>4856</v>
      </c>
      <c r="AL415" s="8">
        <v>5037</v>
      </c>
      <c r="AM415" s="8">
        <v>4387</v>
      </c>
      <c r="AN415" s="8">
        <v>4389</v>
      </c>
      <c r="AO415" s="8">
        <v>4449</v>
      </c>
      <c r="AP415" s="8">
        <v>4553</v>
      </c>
      <c r="AQ415" s="8">
        <v>4672</v>
      </c>
      <c r="AR415" s="8">
        <v>4714</v>
      </c>
      <c r="AS415" s="8">
        <v>4831</v>
      </c>
      <c r="AT415" s="8">
        <v>4899</v>
      </c>
      <c r="AU415" s="8">
        <v>4928</v>
      </c>
      <c r="AV415" s="8">
        <v>4999</v>
      </c>
      <c r="AW415" s="8">
        <v>5089</v>
      </c>
      <c r="AX415" s="8">
        <v>5100</v>
      </c>
      <c r="AY415" s="8">
        <v>4871</v>
      </c>
      <c r="AZ415" s="8">
        <v>4864</v>
      </c>
      <c r="BA415" s="8">
        <v>4882</v>
      </c>
      <c r="BB415" s="8">
        <v>4903</v>
      </c>
      <c r="BC415" s="8">
        <v>4968</v>
      </c>
      <c r="BD415" s="8">
        <v>5035</v>
      </c>
      <c r="BE415" s="8">
        <v>5168</v>
      </c>
      <c r="BF415" s="8">
        <v>5421</v>
      </c>
      <c r="BG415" s="8">
        <v>5649</v>
      </c>
      <c r="BH415" s="8">
        <v>5956</v>
      </c>
      <c r="BI415" s="8">
        <v>6271</v>
      </c>
      <c r="BJ415" s="8">
        <v>6606</v>
      </c>
      <c r="BK415" s="8">
        <v>6804</v>
      </c>
      <c r="BL415" s="8">
        <v>7196</v>
      </c>
      <c r="BM415" s="8">
        <v>7867</v>
      </c>
    </row>
    <row r="416" spans="1:65" ht="15" customHeight="1" x14ac:dyDescent="0.2">
      <c r="A416" s="7" t="s">
        <v>422</v>
      </c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>
        <v>1</v>
      </c>
      <c r="S416" s="8">
        <v>1</v>
      </c>
      <c r="T416" s="8">
        <v>2</v>
      </c>
      <c r="U416" s="8">
        <v>2</v>
      </c>
      <c r="V416" s="8">
        <v>13912</v>
      </c>
      <c r="W416" s="8">
        <v>16794</v>
      </c>
      <c r="X416" s="8">
        <v>19040</v>
      </c>
      <c r="Y416" s="8">
        <v>20937</v>
      </c>
      <c r="Z416" s="8">
        <v>22611</v>
      </c>
      <c r="AA416" s="8">
        <v>24207</v>
      </c>
      <c r="AB416" s="8">
        <v>25307</v>
      </c>
      <c r="AC416" s="8">
        <v>26171</v>
      </c>
      <c r="AD416" s="8">
        <v>27140</v>
      </c>
      <c r="AE416" s="8">
        <v>28034</v>
      </c>
      <c r="AF416" s="8">
        <v>29066</v>
      </c>
      <c r="AG416" s="8">
        <v>29981</v>
      </c>
      <c r="AH416" s="8">
        <v>30626</v>
      </c>
      <c r="AI416" s="8">
        <v>31063</v>
      </c>
      <c r="AJ416" s="8">
        <v>29606</v>
      </c>
      <c r="AK416" s="8">
        <v>28229</v>
      </c>
      <c r="AL416" s="8">
        <v>27780</v>
      </c>
      <c r="AM416" s="8">
        <v>27786</v>
      </c>
      <c r="AN416" s="8">
        <v>27860</v>
      </c>
      <c r="AO416" s="8">
        <v>27908</v>
      </c>
      <c r="AP416" s="8">
        <v>28139</v>
      </c>
      <c r="AQ416" s="8">
        <v>28422</v>
      </c>
      <c r="AR416" s="8">
        <v>28866</v>
      </c>
      <c r="AS416" s="8">
        <v>29122</v>
      </c>
      <c r="AT416" s="8">
        <v>29260</v>
      </c>
      <c r="AU416" s="8">
        <v>29217</v>
      </c>
      <c r="AV416" s="8">
        <v>28624</v>
      </c>
      <c r="AW416" s="8">
        <v>27931</v>
      </c>
      <c r="AX416" s="8">
        <v>27729</v>
      </c>
      <c r="AY416" s="8">
        <v>27782</v>
      </c>
      <c r="AZ416" s="8">
        <v>29084</v>
      </c>
      <c r="BA416" s="8">
        <v>29217</v>
      </c>
      <c r="BB416" s="8">
        <v>29465</v>
      </c>
      <c r="BC416" s="8">
        <v>29917</v>
      </c>
      <c r="BD416" s="8">
        <v>30932</v>
      </c>
      <c r="BE416" s="8">
        <v>31261</v>
      </c>
      <c r="BF416" s="8">
        <v>31413</v>
      </c>
      <c r="BG416" s="8">
        <v>31370</v>
      </c>
      <c r="BH416" s="8">
        <v>30980</v>
      </c>
      <c r="BI416" s="8">
        <v>30937</v>
      </c>
      <c r="BJ416" s="8">
        <v>30991</v>
      </c>
      <c r="BK416" s="8">
        <v>31222</v>
      </c>
      <c r="BL416" s="8">
        <v>31412</v>
      </c>
      <c r="BM416" s="8">
        <v>31501</v>
      </c>
    </row>
    <row r="417" spans="1:65" ht="15" customHeight="1" x14ac:dyDescent="0.2">
      <c r="A417" s="7" t="s">
        <v>423</v>
      </c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>
        <v>1</v>
      </c>
      <c r="T417" s="8">
        <v>2</v>
      </c>
      <c r="U417" s="8">
        <v>2</v>
      </c>
      <c r="V417" s="8">
        <v>1100</v>
      </c>
      <c r="W417" s="8">
        <v>1428</v>
      </c>
      <c r="X417" s="8">
        <v>1586</v>
      </c>
      <c r="Y417" s="8">
        <v>1865</v>
      </c>
      <c r="Z417" s="8">
        <v>2038</v>
      </c>
      <c r="AA417" s="8">
        <v>2205</v>
      </c>
      <c r="AB417" s="8">
        <v>2295</v>
      </c>
      <c r="AC417" s="8">
        <v>2404</v>
      </c>
      <c r="AD417" s="8">
        <v>2479</v>
      </c>
      <c r="AE417" s="8">
        <v>2537</v>
      </c>
      <c r="AF417" s="8">
        <v>2637</v>
      </c>
      <c r="AG417" s="8">
        <v>2832</v>
      </c>
      <c r="AH417" s="8">
        <v>2937</v>
      </c>
      <c r="AI417" s="8">
        <v>2992</v>
      </c>
      <c r="AJ417" s="8">
        <v>3058</v>
      </c>
      <c r="AK417" s="8">
        <v>2759</v>
      </c>
      <c r="AL417" s="8">
        <v>2900</v>
      </c>
      <c r="AM417" s="8">
        <v>2902</v>
      </c>
      <c r="AN417" s="8">
        <v>2812</v>
      </c>
      <c r="AO417" s="8">
        <v>2802</v>
      </c>
      <c r="AP417" s="8">
        <v>2777</v>
      </c>
      <c r="AQ417" s="8">
        <v>2803</v>
      </c>
      <c r="AR417" s="8">
        <v>2835</v>
      </c>
      <c r="AS417" s="8">
        <v>2860</v>
      </c>
      <c r="AT417" s="8">
        <v>2896</v>
      </c>
      <c r="AU417" s="8">
        <v>2849</v>
      </c>
      <c r="AV417" s="8">
        <v>2818</v>
      </c>
      <c r="AW417" s="8">
        <v>2691</v>
      </c>
      <c r="AX417" s="8">
        <v>2667</v>
      </c>
      <c r="AY417" s="8">
        <v>2651</v>
      </c>
      <c r="AZ417" s="8">
        <v>2634</v>
      </c>
      <c r="BA417" s="8">
        <v>2496</v>
      </c>
      <c r="BB417" s="8">
        <v>2565</v>
      </c>
      <c r="BC417" s="8">
        <v>2639</v>
      </c>
      <c r="BD417" s="8">
        <v>2805</v>
      </c>
      <c r="BE417" s="8">
        <v>2867</v>
      </c>
      <c r="BF417" s="8">
        <v>2892</v>
      </c>
      <c r="BG417" s="8">
        <v>2906</v>
      </c>
      <c r="BH417" s="8">
        <v>2891</v>
      </c>
      <c r="BI417" s="8">
        <v>2876</v>
      </c>
      <c r="BJ417" s="8">
        <v>2879</v>
      </c>
      <c r="BK417" s="8">
        <v>2928</v>
      </c>
      <c r="BL417" s="8">
        <v>2987</v>
      </c>
      <c r="BM417" s="8">
        <v>3043</v>
      </c>
    </row>
    <row r="418" spans="1:65" ht="15" customHeight="1" x14ac:dyDescent="0.2">
      <c r="A418" s="7" t="s">
        <v>424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>
        <v>1</v>
      </c>
      <c r="AH418" s="8">
        <v>1</v>
      </c>
      <c r="AI418" s="8">
        <v>1</v>
      </c>
      <c r="AJ418" s="8">
        <v>1364</v>
      </c>
      <c r="AK418" s="8">
        <v>1851</v>
      </c>
      <c r="AL418" s="8">
        <v>2137</v>
      </c>
      <c r="AM418" s="8">
        <v>2349</v>
      </c>
      <c r="AN418" s="8">
        <v>2546</v>
      </c>
      <c r="AO418" s="8">
        <v>2707</v>
      </c>
      <c r="AP418" s="8">
        <v>2916</v>
      </c>
      <c r="AQ418" s="8">
        <v>3108</v>
      </c>
      <c r="AR418" s="8">
        <v>3318</v>
      </c>
      <c r="AS418" s="8">
        <v>3529</v>
      </c>
      <c r="AT418" s="8">
        <v>3690</v>
      </c>
      <c r="AU418" s="8">
        <v>3855</v>
      </c>
      <c r="AV418" s="8">
        <v>4021</v>
      </c>
      <c r="AW418" s="8">
        <v>4155</v>
      </c>
      <c r="AX418" s="8">
        <v>4248</v>
      </c>
      <c r="AY418" s="8">
        <v>4268</v>
      </c>
      <c r="AZ418" s="8">
        <v>4264</v>
      </c>
      <c r="BA418" s="8">
        <v>4323</v>
      </c>
      <c r="BB418" s="8">
        <v>4603</v>
      </c>
      <c r="BC418" s="8">
        <v>4942</v>
      </c>
      <c r="BD418" s="8">
        <v>5506</v>
      </c>
      <c r="BE418" s="8">
        <v>5715</v>
      </c>
      <c r="BF418" s="8">
        <v>5887</v>
      </c>
      <c r="BG418" s="8">
        <v>6040</v>
      </c>
      <c r="BH418" s="8">
        <v>6258</v>
      </c>
      <c r="BI418" s="8">
        <v>6463</v>
      </c>
      <c r="BJ418" s="8">
        <v>6552</v>
      </c>
      <c r="BK418" s="8">
        <v>6702</v>
      </c>
      <c r="BL418" s="8">
        <v>6868</v>
      </c>
      <c r="BM418" s="8">
        <v>7038</v>
      </c>
    </row>
    <row r="419" spans="1:65" ht="15" customHeight="1" x14ac:dyDescent="0.2">
      <c r="A419" s="7" t="s">
        <v>425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>
        <v>5</v>
      </c>
      <c r="AS419" s="8">
        <v>5</v>
      </c>
      <c r="AT419" s="8">
        <v>5</v>
      </c>
      <c r="AU419" s="8">
        <v>5</v>
      </c>
      <c r="AV419" s="8">
        <v>3</v>
      </c>
      <c r="AW419" s="8">
        <v>4</v>
      </c>
      <c r="AX419" s="8">
        <v>4</v>
      </c>
      <c r="AY419" s="8">
        <v>4</v>
      </c>
      <c r="AZ419" s="8">
        <v>4</v>
      </c>
      <c r="BA419" s="8">
        <v>4</v>
      </c>
      <c r="BB419" s="8">
        <v>5</v>
      </c>
      <c r="BC419" s="8">
        <v>5</v>
      </c>
      <c r="BD419" s="8">
        <v>5</v>
      </c>
      <c r="BE419" s="8">
        <v>5</v>
      </c>
      <c r="BF419" s="8">
        <v>5</v>
      </c>
      <c r="BG419" s="8">
        <v>5</v>
      </c>
      <c r="BH419" s="8">
        <v>6</v>
      </c>
      <c r="BI419" s="8">
        <v>6</v>
      </c>
      <c r="BJ419" s="8">
        <v>6</v>
      </c>
      <c r="BK419" s="8">
        <v>6</v>
      </c>
      <c r="BL419" s="8">
        <v>8</v>
      </c>
      <c r="BM419" s="8">
        <v>8</v>
      </c>
    </row>
    <row r="420" spans="1:65" ht="15" customHeight="1" x14ac:dyDescent="0.2">
      <c r="A420" s="7" t="s">
        <v>426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>
        <v>4</v>
      </c>
      <c r="AL420" s="8">
        <v>4</v>
      </c>
      <c r="AM420" s="8">
        <v>4</v>
      </c>
      <c r="AN420" s="8">
        <v>4</v>
      </c>
      <c r="AO420" s="8">
        <v>4</v>
      </c>
      <c r="AP420" s="8">
        <v>4</v>
      </c>
      <c r="AQ420" s="8">
        <v>4</v>
      </c>
      <c r="AR420" s="8">
        <v>4</v>
      </c>
      <c r="AS420" s="8">
        <v>4</v>
      </c>
      <c r="AT420" s="8">
        <v>4</v>
      </c>
      <c r="AU420" s="8">
        <v>4</v>
      </c>
      <c r="AV420" s="8">
        <v>66</v>
      </c>
      <c r="AW420" s="8">
        <v>67</v>
      </c>
      <c r="AX420" s="8">
        <v>67</v>
      </c>
      <c r="AY420" s="8">
        <v>67</v>
      </c>
      <c r="AZ420" s="8">
        <v>67</v>
      </c>
      <c r="BA420" s="8">
        <v>52</v>
      </c>
      <c r="BB420" s="8">
        <v>53</v>
      </c>
      <c r="BC420" s="8">
        <v>53</v>
      </c>
      <c r="BD420" s="8">
        <v>53</v>
      </c>
      <c r="BE420" s="8">
        <v>53</v>
      </c>
      <c r="BF420" s="8">
        <v>53</v>
      </c>
      <c r="BG420" s="8">
        <v>53</v>
      </c>
      <c r="BH420" s="8">
        <v>54</v>
      </c>
      <c r="BI420" s="8">
        <v>54</v>
      </c>
      <c r="BJ420" s="8">
        <v>56</v>
      </c>
      <c r="BK420" s="8">
        <v>56</v>
      </c>
      <c r="BL420" s="8">
        <v>56</v>
      </c>
      <c r="BM420" s="8">
        <v>56</v>
      </c>
    </row>
    <row r="421" spans="1:65" ht="15" customHeight="1" x14ac:dyDescent="0.2">
      <c r="A421" s="7" t="s">
        <v>427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>
        <v>1</v>
      </c>
      <c r="V421" s="8">
        <v>1</v>
      </c>
      <c r="W421" s="8">
        <v>2</v>
      </c>
      <c r="X421" s="8">
        <v>133</v>
      </c>
      <c r="Y421" s="8">
        <v>1034</v>
      </c>
      <c r="Z421" s="8">
        <v>1220</v>
      </c>
      <c r="AA421" s="8">
        <v>1402</v>
      </c>
      <c r="AB421" s="8">
        <v>1485</v>
      </c>
      <c r="AC421" s="8">
        <v>1582</v>
      </c>
      <c r="AD421" s="8">
        <v>1711</v>
      </c>
      <c r="AE421" s="8">
        <v>1806</v>
      </c>
      <c r="AF421" s="8">
        <v>1947</v>
      </c>
      <c r="AG421" s="8">
        <v>2177</v>
      </c>
      <c r="AH421" s="8">
        <v>2310</v>
      </c>
      <c r="AI421" s="8">
        <v>2450</v>
      </c>
      <c r="AJ421" s="8">
        <v>2588</v>
      </c>
      <c r="AK421" s="8">
        <v>2750</v>
      </c>
      <c r="AL421" s="8">
        <v>2844</v>
      </c>
      <c r="AM421" s="8">
        <v>2771</v>
      </c>
      <c r="AN421" s="8">
        <v>2702</v>
      </c>
      <c r="AO421" s="8">
        <v>2691</v>
      </c>
      <c r="AP421" s="8">
        <v>2690</v>
      </c>
      <c r="AQ421" s="8">
        <v>2710</v>
      </c>
      <c r="AR421" s="8">
        <v>2752</v>
      </c>
      <c r="AS421" s="8">
        <v>2765</v>
      </c>
      <c r="AT421" s="8">
        <v>2821</v>
      </c>
      <c r="AU421" s="8">
        <v>2839</v>
      </c>
      <c r="AV421" s="8">
        <v>2766</v>
      </c>
      <c r="AW421" s="8">
        <v>2769</v>
      </c>
      <c r="AX421" s="8">
        <v>2769</v>
      </c>
      <c r="AY421" s="8">
        <v>2712</v>
      </c>
      <c r="AZ421" s="8">
        <v>2667</v>
      </c>
      <c r="BA421" s="8">
        <v>2665</v>
      </c>
      <c r="BB421" s="8">
        <v>2699</v>
      </c>
      <c r="BC421" s="8">
        <v>2775</v>
      </c>
      <c r="BD421" s="8">
        <v>2865</v>
      </c>
      <c r="BE421" s="8">
        <v>2988</v>
      </c>
      <c r="BF421" s="8">
        <v>2996</v>
      </c>
      <c r="BG421" s="8">
        <v>3063</v>
      </c>
      <c r="BH421" s="8">
        <v>3201</v>
      </c>
      <c r="BI421" s="8">
        <v>3248</v>
      </c>
      <c r="BJ421" s="8">
        <v>3302</v>
      </c>
      <c r="BK421" s="8">
        <v>3257</v>
      </c>
      <c r="BL421" s="8">
        <v>3309</v>
      </c>
      <c r="BM421" s="8">
        <v>3349</v>
      </c>
    </row>
    <row r="422" spans="1:65" ht="15" customHeight="1" x14ac:dyDescent="0.2">
      <c r="A422" s="7" t="s">
        <v>428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>
        <v>1</v>
      </c>
      <c r="AO422" s="8">
        <v>1</v>
      </c>
      <c r="AP422" s="8">
        <v>1</v>
      </c>
      <c r="AQ422" s="8">
        <v>1</v>
      </c>
      <c r="AR422" s="8">
        <v>1</v>
      </c>
      <c r="AS422" s="8">
        <v>1</v>
      </c>
      <c r="AT422" s="8">
        <v>1</v>
      </c>
      <c r="AU422" s="8">
        <v>1</v>
      </c>
      <c r="AV422" s="8">
        <v>1</v>
      </c>
      <c r="AW422" s="8">
        <v>1</v>
      </c>
      <c r="AX422" s="8">
        <v>1</v>
      </c>
      <c r="AY422" s="8">
        <v>4</v>
      </c>
      <c r="AZ422" s="8">
        <v>4</v>
      </c>
      <c r="BA422" s="8">
        <v>4</v>
      </c>
      <c r="BB422" s="8">
        <v>4</v>
      </c>
      <c r="BC422" s="8">
        <v>4</v>
      </c>
      <c r="BD422" s="8">
        <v>4</v>
      </c>
      <c r="BE422" s="8">
        <v>4</v>
      </c>
      <c r="BF422" s="8">
        <v>4</v>
      </c>
      <c r="BG422" s="8">
        <v>4</v>
      </c>
      <c r="BH422" s="8">
        <v>5</v>
      </c>
      <c r="BI422" s="8">
        <v>5</v>
      </c>
      <c r="BJ422" s="8">
        <v>5</v>
      </c>
      <c r="BK422" s="8">
        <v>5</v>
      </c>
      <c r="BL422" s="8">
        <v>5</v>
      </c>
      <c r="BM422" s="8">
        <v>5</v>
      </c>
    </row>
    <row r="423" spans="1:65" ht="15" customHeight="1" x14ac:dyDescent="0.2">
      <c r="A423" s="7" t="s">
        <v>429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>
        <v>1</v>
      </c>
      <c r="AG423" s="8">
        <v>100</v>
      </c>
      <c r="AH423" s="8">
        <v>100</v>
      </c>
      <c r="AI423" s="8">
        <v>141</v>
      </c>
      <c r="AJ423" s="8">
        <v>10268</v>
      </c>
      <c r="AK423" s="8">
        <v>23596</v>
      </c>
      <c r="AL423" s="8">
        <v>30681</v>
      </c>
      <c r="AM423" s="8">
        <v>35456</v>
      </c>
      <c r="AN423" s="8">
        <v>38521</v>
      </c>
      <c r="AO423" s="8">
        <v>40341</v>
      </c>
      <c r="AP423" s="8">
        <v>42668</v>
      </c>
      <c r="AQ423" s="8">
        <v>45677</v>
      </c>
      <c r="AR423" s="8">
        <v>50682</v>
      </c>
      <c r="AS423" s="8">
        <v>54551</v>
      </c>
      <c r="AT423" s="8">
        <v>60045</v>
      </c>
      <c r="AU423" s="8">
        <v>63941</v>
      </c>
      <c r="AV423" s="8">
        <v>65403</v>
      </c>
      <c r="AW423" s="8">
        <v>67827</v>
      </c>
      <c r="AX423" s="8">
        <v>66765</v>
      </c>
      <c r="AY423" s="8">
        <v>53762</v>
      </c>
      <c r="AZ423" s="8">
        <v>51241</v>
      </c>
      <c r="BA423" s="8">
        <v>47850</v>
      </c>
      <c r="BB423" s="8">
        <v>46800</v>
      </c>
      <c r="BC423" s="8">
        <v>50708</v>
      </c>
      <c r="BD423" s="8">
        <v>57388</v>
      </c>
      <c r="BE423" s="8">
        <v>59187</v>
      </c>
      <c r="BF423" s="8">
        <v>54142</v>
      </c>
      <c r="BG423" s="8">
        <v>53004</v>
      </c>
      <c r="BH423" s="8">
        <v>52147</v>
      </c>
      <c r="BI423" s="8">
        <v>52121</v>
      </c>
      <c r="BJ423" s="8">
        <v>50879</v>
      </c>
      <c r="BK423" s="8">
        <v>51626</v>
      </c>
      <c r="BL423" s="8">
        <v>51470</v>
      </c>
      <c r="BM423" s="8">
        <v>53994</v>
      </c>
    </row>
    <row r="424" spans="1:65" ht="15" customHeight="1" x14ac:dyDescent="0.2">
      <c r="A424" s="7" t="s">
        <v>430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>
        <v>1</v>
      </c>
      <c r="AL424" s="8">
        <v>1</v>
      </c>
      <c r="AM424" s="8">
        <v>1</v>
      </c>
      <c r="AN424" s="8">
        <v>1</v>
      </c>
      <c r="AO424" s="8">
        <v>1</v>
      </c>
      <c r="AP424" s="8">
        <v>5434</v>
      </c>
      <c r="AQ424" s="8">
        <v>6398</v>
      </c>
      <c r="AR424" s="8">
        <v>7068</v>
      </c>
      <c r="AS424" s="8">
        <v>7701</v>
      </c>
      <c r="AT424" s="8">
        <v>8587</v>
      </c>
      <c r="AU424" s="8">
        <v>9425</v>
      </c>
      <c r="AV424" s="8">
        <v>9910</v>
      </c>
      <c r="AW424" s="8">
        <v>10421</v>
      </c>
      <c r="AX424" s="8">
        <v>10864</v>
      </c>
      <c r="AY424" s="8">
        <v>11312</v>
      </c>
      <c r="AZ424" s="8">
        <v>11807</v>
      </c>
      <c r="BA424" s="8">
        <v>12356</v>
      </c>
      <c r="BB424" s="8">
        <v>12822</v>
      </c>
      <c r="BC424" s="8">
        <v>13333</v>
      </c>
      <c r="BD424" s="8">
        <v>13799</v>
      </c>
      <c r="BE424" s="8">
        <v>13231</v>
      </c>
      <c r="BF424" s="8">
        <v>13533</v>
      </c>
      <c r="BG424" s="8">
        <v>13802</v>
      </c>
      <c r="BH424" s="8">
        <v>14089</v>
      </c>
      <c r="BI424" s="8">
        <v>14312</v>
      </c>
      <c r="BJ424" s="8">
        <v>14617</v>
      </c>
      <c r="BK424" s="8">
        <v>15010</v>
      </c>
      <c r="BL424" s="8">
        <v>15435</v>
      </c>
      <c r="BM424" s="8">
        <v>15920</v>
      </c>
    </row>
    <row r="425" spans="1:65" ht="15" customHeight="1" x14ac:dyDescent="0.2">
      <c r="A425" s="7" t="s">
        <v>431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1</v>
      </c>
      <c r="AM425" s="8">
        <v>1</v>
      </c>
      <c r="AN425" s="8">
        <v>2</v>
      </c>
      <c r="AO425" s="8">
        <v>2</v>
      </c>
      <c r="AP425" s="8">
        <v>2</v>
      </c>
      <c r="AQ425" s="8">
        <v>2</v>
      </c>
      <c r="AR425" s="8">
        <v>2</v>
      </c>
      <c r="AS425" s="8">
        <v>3</v>
      </c>
      <c r="AT425" s="8">
        <v>3</v>
      </c>
      <c r="AU425" s="8">
        <v>4</v>
      </c>
      <c r="AV425" s="8">
        <v>4</v>
      </c>
      <c r="AW425" s="8">
        <v>4</v>
      </c>
      <c r="AX425" s="8">
        <v>4</v>
      </c>
      <c r="AY425" s="8">
        <v>4</v>
      </c>
      <c r="AZ425" s="8">
        <v>4</v>
      </c>
      <c r="BA425" s="8">
        <v>4</v>
      </c>
      <c r="BB425" s="8">
        <v>4</v>
      </c>
      <c r="BC425" s="8">
        <v>5</v>
      </c>
      <c r="BD425" s="8">
        <v>5</v>
      </c>
      <c r="BE425" s="8">
        <v>5</v>
      </c>
      <c r="BF425" s="8">
        <v>5</v>
      </c>
      <c r="BG425" s="8">
        <v>5</v>
      </c>
      <c r="BH425" s="8">
        <v>5</v>
      </c>
      <c r="BI425" s="8">
        <v>5</v>
      </c>
      <c r="BJ425" s="8">
        <v>5</v>
      </c>
      <c r="BK425" s="8">
        <v>5</v>
      </c>
      <c r="BL425" s="8">
        <v>1</v>
      </c>
      <c r="BM425" s="8">
        <v>1</v>
      </c>
    </row>
    <row r="426" spans="1:65" ht="15" customHeight="1" x14ac:dyDescent="0.2">
      <c r="A426" s="7" t="s">
        <v>432</v>
      </c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>
        <v>0</v>
      </c>
      <c r="AF426" s="8">
        <v>0</v>
      </c>
      <c r="AG426" s="8">
        <v>0</v>
      </c>
      <c r="AH426" s="8">
        <v>0</v>
      </c>
      <c r="AI426" s="8">
        <v>5</v>
      </c>
      <c r="AJ426" s="8">
        <v>7</v>
      </c>
      <c r="AK426" s="8">
        <v>347</v>
      </c>
      <c r="AL426" s="8">
        <v>17580</v>
      </c>
      <c r="AM426" s="8">
        <v>17628</v>
      </c>
      <c r="AN426" s="8">
        <v>17697</v>
      </c>
      <c r="AO426" s="8">
        <v>17743</v>
      </c>
      <c r="AP426" s="8">
        <v>17843</v>
      </c>
      <c r="AQ426" s="8">
        <v>17878</v>
      </c>
      <c r="AR426" s="8">
        <v>17905</v>
      </c>
      <c r="AS426" s="8">
        <v>17932</v>
      </c>
      <c r="AT426" s="8">
        <v>17965</v>
      </c>
      <c r="AU426" s="8">
        <v>17983</v>
      </c>
      <c r="AV426" s="8">
        <v>18017</v>
      </c>
      <c r="AW426" s="8">
        <v>18039</v>
      </c>
      <c r="AX426" s="8">
        <v>12485</v>
      </c>
      <c r="AY426" s="8">
        <v>12453</v>
      </c>
      <c r="AZ426" s="8">
        <v>12459</v>
      </c>
      <c r="BA426" s="8">
        <v>12339</v>
      </c>
      <c r="BB426" s="8">
        <v>12350</v>
      </c>
      <c r="BC426" s="8">
        <v>12358</v>
      </c>
      <c r="BD426" s="8">
        <v>8799</v>
      </c>
      <c r="BE426" s="8">
        <v>8799</v>
      </c>
      <c r="BF426" s="8">
        <v>8810</v>
      </c>
      <c r="BG426" s="8">
        <v>8846</v>
      </c>
      <c r="BH426" s="8">
        <v>8859</v>
      </c>
      <c r="BI426" s="8">
        <v>8872</v>
      </c>
      <c r="BJ426" s="8">
        <v>8862</v>
      </c>
      <c r="BK426" s="8">
        <v>8882</v>
      </c>
      <c r="BL426" s="8">
        <v>1514</v>
      </c>
      <c r="BM426" s="8">
        <v>1425</v>
      </c>
    </row>
    <row r="427" spans="1:65" ht="15" customHeight="1" x14ac:dyDescent="0.2">
      <c r="A427" s="7" t="s">
        <v>433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>
        <v>1</v>
      </c>
      <c r="R427" s="8">
        <v>1</v>
      </c>
      <c r="S427" s="8">
        <v>1</v>
      </c>
      <c r="T427" s="8">
        <v>2</v>
      </c>
      <c r="U427" s="8">
        <v>1964</v>
      </c>
      <c r="V427" s="8">
        <v>2787</v>
      </c>
      <c r="W427" s="8">
        <v>3356</v>
      </c>
      <c r="X427" s="8">
        <v>3835</v>
      </c>
      <c r="Y427" s="8">
        <v>4333</v>
      </c>
      <c r="Z427" s="8">
        <v>4734</v>
      </c>
      <c r="AA427" s="8">
        <v>5259</v>
      </c>
      <c r="AB427" s="8">
        <v>5580</v>
      </c>
      <c r="AC427" s="8">
        <v>5921</v>
      </c>
      <c r="AD427" s="8">
        <v>6258</v>
      </c>
      <c r="AE427" s="8">
        <v>6540</v>
      </c>
      <c r="AF427" s="8">
        <v>6882</v>
      </c>
      <c r="AG427" s="8">
        <v>7159</v>
      </c>
      <c r="AH427" s="8">
        <v>7435</v>
      </c>
      <c r="AI427" s="8">
        <v>7628</v>
      </c>
      <c r="AJ427" s="8">
        <v>7307</v>
      </c>
      <c r="AK427" s="8">
        <v>7472</v>
      </c>
      <c r="AL427" s="8">
        <v>7642</v>
      </c>
      <c r="AM427" s="8">
        <v>7846</v>
      </c>
      <c r="AN427" s="8">
        <v>7962</v>
      </c>
      <c r="AO427" s="8">
        <v>8100</v>
      </c>
      <c r="AP427" s="8">
        <v>8307</v>
      </c>
      <c r="AQ427" s="8">
        <v>8624</v>
      </c>
      <c r="AR427" s="8">
        <v>8810</v>
      </c>
      <c r="AS427" s="8">
        <v>9074</v>
      </c>
      <c r="AT427" s="8">
        <v>9347</v>
      </c>
      <c r="AU427" s="8">
        <v>9535</v>
      </c>
      <c r="AV427" s="8">
        <v>9425</v>
      </c>
      <c r="AW427" s="8">
        <v>9588</v>
      </c>
      <c r="AX427" s="8">
        <v>9739</v>
      </c>
      <c r="AY427" s="8">
        <v>9876</v>
      </c>
      <c r="AZ427" s="8">
        <v>10014</v>
      </c>
      <c r="BA427" s="8">
        <v>10119</v>
      </c>
      <c r="BB427" s="8">
        <v>10262</v>
      </c>
      <c r="BC427" s="8">
        <v>10424</v>
      </c>
      <c r="BD427" s="8">
        <v>10615</v>
      </c>
      <c r="BE427" s="8">
        <v>10970</v>
      </c>
      <c r="BF427" s="8">
        <v>11235</v>
      </c>
      <c r="BG427" s="8">
        <v>11501</v>
      </c>
      <c r="BH427" s="8">
        <v>11671</v>
      </c>
      <c r="BI427" s="8">
        <v>11899</v>
      </c>
      <c r="BJ427" s="8">
        <v>12114</v>
      </c>
      <c r="BK427" s="8">
        <v>12336</v>
      </c>
      <c r="BL427" s="8">
        <v>12608</v>
      </c>
      <c r="BM427" s="8">
        <v>12901</v>
      </c>
    </row>
    <row r="428" spans="1:65" ht="15" customHeight="1" x14ac:dyDescent="0.2">
      <c r="A428" s="7" t="s">
        <v>434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>
        <v>1</v>
      </c>
      <c r="AV428" s="8">
        <v>1</v>
      </c>
      <c r="AW428" s="8">
        <v>1</v>
      </c>
      <c r="AX428" s="8">
        <v>1</v>
      </c>
      <c r="AY428" s="8">
        <v>1</v>
      </c>
      <c r="AZ428" s="8">
        <v>1</v>
      </c>
      <c r="BA428" s="8">
        <v>1</v>
      </c>
      <c r="BB428" s="8">
        <v>1</v>
      </c>
      <c r="BC428" s="8">
        <v>1</v>
      </c>
      <c r="BD428" s="8">
        <v>1</v>
      </c>
      <c r="BE428" s="8">
        <v>1</v>
      </c>
      <c r="BF428" s="8">
        <v>1</v>
      </c>
      <c r="BG428" s="8">
        <v>1</v>
      </c>
      <c r="BH428" s="8">
        <v>2</v>
      </c>
      <c r="BI428" s="8">
        <v>2</v>
      </c>
      <c r="BJ428" s="8">
        <v>2</v>
      </c>
      <c r="BK428" s="8">
        <v>2</v>
      </c>
      <c r="BL428" s="8">
        <v>2</v>
      </c>
      <c r="BM428" s="8">
        <v>2</v>
      </c>
    </row>
    <row r="429" spans="1:65" ht="15" customHeight="1" x14ac:dyDescent="0.2">
      <c r="A429" s="7" t="s">
        <v>435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>
        <v>3</v>
      </c>
      <c r="AD429" s="8">
        <v>3</v>
      </c>
      <c r="AE429" s="8">
        <v>3</v>
      </c>
      <c r="AF429" s="8">
        <v>6</v>
      </c>
      <c r="AG429" s="8">
        <v>2938</v>
      </c>
      <c r="AH429" s="8">
        <v>3904</v>
      </c>
      <c r="AI429" s="8">
        <v>4558</v>
      </c>
      <c r="AJ429" s="8">
        <v>5390</v>
      </c>
      <c r="AK429" s="8">
        <v>5960</v>
      </c>
      <c r="AL429" s="8">
        <v>8384</v>
      </c>
      <c r="AM429" s="8">
        <v>8903</v>
      </c>
      <c r="AN429" s="8">
        <v>9187</v>
      </c>
      <c r="AO429" s="8">
        <v>9465</v>
      </c>
      <c r="AP429" s="8">
        <v>9740</v>
      </c>
      <c r="AQ429" s="8">
        <v>9682</v>
      </c>
      <c r="AR429" s="8">
        <v>9934</v>
      </c>
      <c r="AS429" s="8">
        <v>10139</v>
      </c>
      <c r="AT429" s="8">
        <v>10378</v>
      </c>
      <c r="AU429" s="8">
        <v>10543</v>
      </c>
      <c r="AV429" s="8">
        <v>9794</v>
      </c>
      <c r="AW429" s="8">
        <v>9447</v>
      </c>
      <c r="AX429" s="8">
        <v>8566</v>
      </c>
      <c r="AY429" s="8">
        <v>8556</v>
      </c>
      <c r="AZ429" s="8">
        <v>8464</v>
      </c>
      <c r="BA429" s="8">
        <v>8436</v>
      </c>
      <c r="BB429" s="8">
        <v>8366</v>
      </c>
      <c r="BC429" s="8">
        <v>8433</v>
      </c>
      <c r="BD429" s="8">
        <v>8493</v>
      </c>
      <c r="BE429" s="8">
        <v>8544</v>
      </c>
      <c r="BF429" s="8">
        <v>8597</v>
      </c>
      <c r="BG429" s="8">
        <v>7875</v>
      </c>
      <c r="BH429" s="8">
        <v>7721</v>
      </c>
      <c r="BI429" s="8">
        <v>7617</v>
      </c>
      <c r="BJ429" s="8">
        <v>7348</v>
      </c>
      <c r="BK429" s="8">
        <v>7121</v>
      </c>
      <c r="BL429" s="8">
        <v>7259</v>
      </c>
      <c r="BM429" s="8">
        <v>12749</v>
      </c>
    </row>
    <row r="430" spans="1:65" ht="15" customHeight="1" x14ac:dyDescent="0.2">
      <c r="A430" s="7" t="s">
        <v>436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>
        <v>1</v>
      </c>
      <c r="AP430" s="8">
        <v>1</v>
      </c>
      <c r="AQ430" s="8">
        <v>1</v>
      </c>
      <c r="AR430" s="8">
        <v>1</v>
      </c>
      <c r="AS430" s="8">
        <v>1</v>
      </c>
      <c r="AT430" s="8">
        <v>1</v>
      </c>
      <c r="AU430" s="8">
        <v>1</v>
      </c>
      <c r="AV430" s="8">
        <v>1</v>
      </c>
      <c r="AW430" s="8">
        <v>1</v>
      </c>
      <c r="AX430" s="8">
        <v>1</v>
      </c>
      <c r="AY430" s="8">
        <v>1</v>
      </c>
      <c r="AZ430" s="8">
        <v>1</v>
      </c>
      <c r="BA430" s="8">
        <v>1</v>
      </c>
      <c r="BB430" s="8">
        <v>1</v>
      </c>
      <c r="BC430" s="8">
        <v>1</v>
      </c>
      <c r="BD430" s="8">
        <v>1</v>
      </c>
      <c r="BE430" s="8">
        <v>1</v>
      </c>
      <c r="BF430" s="8">
        <v>1</v>
      </c>
      <c r="BG430" s="8">
        <v>1</v>
      </c>
      <c r="BH430" s="8">
        <v>2</v>
      </c>
      <c r="BI430" s="8">
        <v>2</v>
      </c>
      <c r="BJ430" s="8">
        <v>2</v>
      </c>
      <c r="BK430" s="8">
        <v>2</v>
      </c>
      <c r="BL430" s="8">
        <v>2</v>
      </c>
      <c r="BM430" s="8">
        <v>2</v>
      </c>
    </row>
    <row r="431" spans="1:65" ht="15" customHeight="1" x14ac:dyDescent="0.2">
      <c r="A431" s="7" t="s">
        <v>437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>
        <v>5</v>
      </c>
      <c r="AV431" s="8">
        <v>5</v>
      </c>
      <c r="AW431" s="8">
        <v>5</v>
      </c>
      <c r="AX431" s="8">
        <v>5</v>
      </c>
      <c r="AY431" s="8">
        <v>5</v>
      </c>
      <c r="AZ431" s="8">
        <v>5</v>
      </c>
      <c r="BA431" s="8">
        <v>5</v>
      </c>
      <c r="BB431" s="8">
        <v>5</v>
      </c>
      <c r="BC431" s="8">
        <v>5</v>
      </c>
      <c r="BD431" s="8">
        <v>5</v>
      </c>
      <c r="BE431" s="8">
        <v>5</v>
      </c>
      <c r="BF431" s="8">
        <v>1</v>
      </c>
      <c r="BG431" s="8">
        <v>1</v>
      </c>
      <c r="BH431" s="8">
        <v>1</v>
      </c>
      <c r="BI431" s="8">
        <v>2</v>
      </c>
      <c r="BJ431" s="8">
        <v>2</v>
      </c>
      <c r="BK431" s="8">
        <v>2</v>
      </c>
      <c r="BL431" s="8">
        <v>2</v>
      </c>
      <c r="BM431" s="8">
        <v>2</v>
      </c>
    </row>
    <row r="432" spans="1:65" ht="15" customHeight="1" x14ac:dyDescent="0.2">
      <c r="A432" s="7" t="s">
        <v>438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>
        <v>0</v>
      </c>
      <c r="V432" s="8">
        <v>0</v>
      </c>
      <c r="W432" s="8">
        <v>0</v>
      </c>
      <c r="X432" s="8">
        <v>9</v>
      </c>
      <c r="Y432" s="8">
        <v>9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2734</v>
      </c>
      <c r="AM432" s="8">
        <v>16215</v>
      </c>
      <c r="AN432" s="8">
        <v>16213</v>
      </c>
      <c r="AO432" s="8">
        <v>16213</v>
      </c>
      <c r="AP432" s="8">
        <v>16620</v>
      </c>
      <c r="AQ432" s="8">
        <v>16834</v>
      </c>
      <c r="AR432" s="8">
        <v>16862</v>
      </c>
      <c r="AS432" s="8">
        <v>16999</v>
      </c>
      <c r="AT432" s="8">
        <v>17847</v>
      </c>
      <c r="AU432" s="8">
        <v>17928</v>
      </c>
      <c r="AV432" s="8">
        <v>18493</v>
      </c>
      <c r="AW432" s="8">
        <v>18662</v>
      </c>
      <c r="AX432" s="8">
        <v>18681</v>
      </c>
      <c r="AY432" s="8">
        <v>18691</v>
      </c>
      <c r="AZ432" s="8">
        <v>18709</v>
      </c>
      <c r="BA432" s="8">
        <v>18928</v>
      </c>
      <c r="BB432" s="8">
        <v>18937</v>
      </c>
      <c r="BC432" s="8">
        <v>18953</v>
      </c>
      <c r="BD432" s="8">
        <v>16797</v>
      </c>
      <c r="BE432" s="8">
        <v>16679</v>
      </c>
      <c r="BF432" s="8">
        <v>16659</v>
      </c>
      <c r="BG432" s="8">
        <v>16668</v>
      </c>
      <c r="BH432" s="8">
        <v>16717</v>
      </c>
      <c r="BI432" s="8">
        <v>16287</v>
      </c>
      <c r="BJ432" s="8">
        <v>16289</v>
      </c>
      <c r="BK432" s="8">
        <v>16289</v>
      </c>
      <c r="BL432" s="8">
        <v>2283</v>
      </c>
      <c r="BM432" s="8">
        <v>2294</v>
      </c>
    </row>
    <row r="433" spans="1:65" ht="15" customHeight="1" x14ac:dyDescent="0.2">
      <c r="A433" s="7" t="s">
        <v>439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>
        <v>5</v>
      </c>
      <c r="AX433" s="8">
        <v>5</v>
      </c>
      <c r="AY433" s="8">
        <v>5</v>
      </c>
      <c r="AZ433" s="8">
        <v>5</v>
      </c>
      <c r="BA433" s="8">
        <v>5</v>
      </c>
      <c r="BB433" s="8">
        <v>5</v>
      </c>
      <c r="BC433" s="8">
        <v>5</v>
      </c>
      <c r="BD433" s="8">
        <v>5</v>
      </c>
      <c r="BE433" s="8">
        <v>5</v>
      </c>
      <c r="BF433" s="8">
        <v>1</v>
      </c>
      <c r="BG433" s="8">
        <v>1</v>
      </c>
      <c r="BH433" s="8">
        <v>1</v>
      </c>
      <c r="BI433" s="8">
        <v>2</v>
      </c>
      <c r="BJ433" s="8">
        <v>2</v>
      </c>
      <c r="BK433" s="8">
        <v>2</v>
      </c>
      <c r="BL433" s="8">
        <v>2</v>
      </c>
      <c r="BM433" s="8">
        <v>2</v>
      </c>
    </row>
    <row r="434" spans="1:65" ht="15" customHeight="1" x14ac:dyDescent="0.2">
      <c r="A434" s="7" t="s">
        <v>440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>
        <v>1</v>
      </c>
      <c r="AO434" s="8">
        <v>1</v>
      </c>
      <c r="AP434" s="8">
        <v>1</v>
      </c>
      <c r="AQ434" s="8">
        <v>1</v>
      </c>
      <c r="AR434" s="8">
        <v>1</v>
      </c>
      <c r="AS434" s="8">
        <v>1</v>
      </c>
      <c r="AT434" s="8">
        <v>1</v>
      </c>
      <c r="AU434" s="8">
        <v>3</v>
      </c>
      <c r="AV434" s="8">
        <v>3</v>
      </c>
      <c r="AW434" s="8">
        <v>3</v>
      </c>
      <c r="AX434" s="8">
        <v>4</v>
      </c>
      <c r="AY434" s="8">
        <v>4</v>
      </c>
      <c r="AZ434" s="8">
        <v>4</v>
      </c>
      <c r="BA434" s="8">
        <v>4</v>
      </c>
      <c r="BB434" s="8">
        <v>4</v>
      </c>
      <c r="BC434" s="8">
        <v>4</v>
      </c>
      <c r="BD434" s="8">
        <v>4</v>
      </c>
      <c r="BE434" s="8">
        <v>4</v>
      </c>
      <c r="BF434" s="8">
        <v>4</v>
      </c>
      <c r="BG434" s="8">
        <v>4</v>
      </c>
      <c r="BH434" s="8">
        <v>5</v>
      </c>
      <c r="BI434" s="8">
        <v>5</v>
      </c>
      <c r="BJ434" s="8">
        <v>5</v>
      </c>
      <c r="BK434" s="8">
        <v>5</v>
      </c>
      <c r="BL434" s="8">
        <v>5</v>
      </c>
      <c r="BM434" s="8">
        <v>5</v>
      </c>
    </row>
    <row r="435" spans="1:65" ht="15" customHeight="1" x14ac:dyDescent="0.2">
      <c r="A435" s="7" t="s">
        <v>441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>
        <v>5</v>
      </c>
      <c r="AX435" s="8">
        <v>5</v>
      </c>
      <c r="AY435" s="8">
        <v>5</v>
      </c>
      <c r="AZ435" s="8">
        <v>5</v>
      </c>
      <c r="BA435" s="8">
        <v>5</v>
      </c>
      <c r="BB435" s="8">
        <v>5</v>
      </c>
      <c r="BC435" s="8">
        <v>5</v>
      </c>
      <c r="BD435" s="8">
        <v>5</v>
      </c>
      <c r="BE435" s="8">
        <v>5</v>
      </c>
      <c r="BF435" s="8">
        <v>1</v>
      </c>
      <c r="BG435" s="8">
        <v>1</v>
      </c>
      <c r="BH435" s="8">
        <v>2</v>
      </c>
      <c r="BI435" s="8">
        <v>2</v>
      </c>
      <c r="BJ435" s="8">
        <v>2</v>
      </c>
      <c r="BK435" s="8">
        <v>2</v>
      </c>
      <c r="BL435" s="8">
        <v>2</v>
      </c>
      <c r="BM435" s="8">
        <v>2</v>
      </c>
    </row>
    <row r="436" spans="1:65" ht="15" customHeight="1" x14ac:dyDescent="0.2">
      <c r="A436" s="7" t="s">
        <v>442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>
        <v>1</v>
      </c>
      <c r="AX436" s="8">
        <v>1</v>
      </c>
      <c r="AY436" s="8">
        <v>1</v>
      </c>
      <c r="AZ436" s="8">
        <v>1</v>
      </c>
      <c r="BA436" s="8">
        <v>1</v>
      </c>
      <c r="BB436" s="8">
        <v>1</v>
      </c>
      <c r="BC436" s="8">
        <v>1</v>
      </c>
      <c r="BD436" s="8">
        <v>1</v>
      </c>
      <c r="BE436" s="8">
        <v>1</v>
      </c>
      <c r="BF436" s="8">
        <v>1</v>
      </c>
      <c r="BG436" s="8">
        <v>1</v>
      </c>
      <c r="BH436" s="8">
        <v>2</v>
      </c>
      <c r="BI436" s="8">
        <v>2</v>
      </c>
      <c r="BJ436" s="8">
        <v>2</v>
      </c>
      <c r="BK436" s="8">
        <v>2</v>
      </c>
      <c r="BL436" s="8">
        <v>2</v>
      </c>
      <c r="BM436" s="8">
        <v>2</v>
      </c>
    </row>
    <row r="437" spans="1:65" ht="15" customHeight="1" x14ac:dyDescent="0.2">
      <c r="A437" s="7" t="s">
        <v>443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>
        <v>5</v>
      </c>
      <c r="AY437" s="8">
        <v>5</v>
      </c>
      <c r="AZ437" s="8">
        <v>5</v>
      </c>
      <c r="BA437" s="8">
        <v>5</v>
      </c>
      <c r="BB437" s="8">
        <v>5</v>
      </c>
      <c r="BC437" s="8">
        <v>5</v>
      </c>
      <c r="BD437" s="8">
        <v>5</v>
      </c>
      <c r="BE437" s="8">
        <v>5</v>
      </c>
      <c r="BF437" s="8">
        <v>1</v>
      </c>
      <c r="BG437" s="8">
        <v>1</v>
      </c>
      <c r="BH437" s="8">
        <v>2</v>
      </c>
      <c r="BI437" s="8">
        <v>2</v>
      </c>
      <c r="BJ437" s="8">
        <v>2</v>
      </c>
      <c r="BK437" s="8">
        <v>2</v>
      </c>
      <c r="BL437" s="8">
        <v>2</v>
      </c>
      <c r="BM437" s="8">
        <v>2</v>
      </c>
    </row>
    <row r="438" spans="1:65" ht="15" customHeight="1" x14ac:dyDescent="0.2">
      <c r="A438" s="7" t="s">
        <v>444</v>
      </c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>
        <v>12</v>
      </c>
      <c r="AG438" s="8">
        <v>4</v>
      </c>
      <c r="AH438" s="8">
        <v>4</v>
      </c>
      <c r="AI438" s="8">
        <v>4</v>
      </c>
      <c r="AJ438" s="8">
        <v>9</v>
      </c>
      <c r="AK438" s="8">
        <v>13</v>
      </c>
      <c r="AL438" s="8">
        <v>17</v>
      </c>
      <c r="AM438" s="8">
        <v>932</v>
      </c>
      <c r="AN438" s="8">
        <v>1121</v>
      </c>
      <c r="AO438" s="8">
        <v>1255</v>
      </c>
      <c r="AP438" s="8">
        <v>1344</v>
      </c>
      <c r="AQ438" s="8">
        <v>1500</v>
      </c>
      <c r="AR438" s="8">
        <v>1669</v>
      </c>
      <c r="AS438" s="8">
        <v>1915</v>
      </c>
      <c r="AT438" s="8">
        <v>2047</v>
      </c>
      <c r="AU438" s="8">
        <v>2186</v>
      </c>
      <c r="AV438" s="8">
        <v>2313</v>
      </c>
      <c r="AW438" s="8">
        <v>2413</v>
      </c>
      <c r="AX438" s="8">
        <v>2537</v>
      </c>
      <c r="AY438" s="8">
        <v>2648</v>
      </c>
      <c r="AZ438" s="8">
        <v>2756</v>
      </c>
      <c r="BA438" s="8">
        <v>2737</v>
      </c>
      <c r="BB438" s="8">
        <v>2787</v>
      </c>
      <c r="BC438" s="8">
        <v>2831</v>
      </c>
      <c r="BD438" s="8">
        <v>2941</v>
      </c>
      <c r="BE438" s="8">
        <v>3077</v>
      </c>
      <c r="BF438" s="8">
        <v>3148</v>
      </c>
      <c r="BG438" s="8">
        <v>3216</v>
      </c>
      <c r="BH438" s="8">
        <v>3296</v>
      </c>
      <c r="BI438" s="8">
        <v>3359</v>
      </c>
      <c r="BJ438" s="8">
        <v>3419</v>
      </c>
      <c r="BK438" s="8">
        <v>3465</v>
      </c>
      <c r="BL438" s="8">
        <v>3529</v>
      </c>
      <c r="BM438" s="8">
        <v>3522</v>
      </c>
    </row>
    <row r="439" spans="1:65" ht="15" customHeight="1" x14ac:dyDescent="0.2">
      <c r="A439" s="7" t="s">
        <v>445</v>
      </c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>
        <v>1</v>
      </c>
      <c r="AM439" s="8">
        <v>1</v>
      </c>
      <c r="AN439" s="8">
        <v>1</v>
      </c>
      <c r="AO439" s="8">
        <v>1</v>
      </c>
      <c r="AP439" s="8">
        <v>1</v>
      </c>
      <c r="AQ439" s="8">
        <v>1</v>
      </c>
      <c r="AR439" s="8">
        <v>1</v>
      </c>
      <c r="AS439" s="8">
        <v>1</v>
      </c>
      <c r="AT439" s="8">
        <v>1</v>
      </c>
      <c r="AU439" s="8">
        <v>1</v>
      </c>
      <c r="AV439" s="8">
        <v>1</v>
      </c>
      <c r="AW439" s="8">
        <v>1</v>
      </c>
      <c r="AX439" s="8">
        <v>1</v>
      </c>
      <c r="AY439" s="8">
        <v>1</v>
      </c>
      <c r="AZ439" s="8">
        <v>1</v>
      </c>
      <c r="BA439" s="8">
        <v>1</v>
      </c>
      <c r="BB439" s="8">
        <v>1</v>
      </c>
      <c r="BC439" s="8">
        <v>1</v>
      </c>
      <c r="BD439" s="8">
        <v>1</v>
      </c>
      <c r="BE439" s="8">
        <v>1</v>
      </c>
      <c r="BF439" s="8">
        <v>1</v>
      </c>
      <c r="BG439" s="8">
        <v>1</v>
      </c>
      <c r="BH439" s="8">
        <v>1</v>
      </c>
      <c r="BI439" s="8">
        <v>1</v>
      </c>
      <c r="BJ439" s="8">
        <v>1</v>
      </c>
      <c r="BK439" s="8">
        <v>1</v>
      </c>
      <c r="BL439" s="8">
        <v>1</v>
      </c>
      <c r="BM439" s="8">
        <v>1</v>
      </c>
    </row>
    <row r="440" spans="1:65" ht="15" customHeight="1" x14ac:dyDescent="0.2">
      <c r="A440" s="7" t="s">
        <v>446</v>
      </c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>
        <v>1</v>
      </c>
      <c r="V440" s="8">
        <v>1</v>
      </c>
      <c r="W440" s="8">
        <v>1</v>
      </c>
      <c r="X440" s="8">
        <v>2</v>
      </c>
      <c r="Y440" s="8">
        <v>2</v>
      </c>
      <c r="Z440" s="8">
        <v>1524</v>
      </c>
      <c r="AA440" s="8">
        <v>1803</v>
      </c>
      <c r="AB440" s="8">
        <v>2008</v>
      </c>
      <c r="AC440" s="8">
        <v>2257</v>
      </c>
      <c r="AD440" s="8">
        <v>2426</v>
      </c>
      <c r="AE440" s="8">
        <v>2615</v>
      </c>
      <c r="AF440" s="8">
        <v>2815</v>
      </c>
      <c r="AG440" s="8">
        <v>3060</v>
      </c>
      <c r="AH440" s="8">
        <v>3223</v>
      </c>
      <c r="AI440" s="8">
        <v>3435</v>
      </c>
      <c r="AJ440" s="8">
        <v>3580</v>
      </c>
      <c r="AK440" s="8">
        <v>3807</v>
      </c>
      <c r="AL440" s="8">
        <v>4132</v>
      </c>
      <c r="AM440" s="8">
        <v>4245</v>
      </c>
      <c r="AN440" s="8">
        <v>4196</v>
      </c>
      <c r="AO440" s="8">
        <v>4221</v>
      </c>
      <c r="AP440" s="8">
        <v>4339</v>
      </c>
      <c r="AQ440" s="8">
        <v>4440</v>
      </c>
      <c r="AR440" s="8">
        <v>4565</v>
      </c>
      <c r="AS440" s="8">
        <v>4660</v>
      </c>
      <c r="AT440" s="8">
        <v>4764</v>
      </c>
      <c r="AU440" s="8">
        <v>4833</v>
      </c>
      <c r="AV440" s="8">
        <v>4929</v>
      </c>
      <c r="AW440" s="8">
        <v>4976</v>
      </c>
      <c r="AX440" s="8">
        <v>5072</v>
      </c>
      <c r="AY440" s="8">
        <v>5176</v>
      </c>
      <c r="AZ440" s="8">
        <v>5188</v>
      </c>
      <c r="BA440" s="8">
        <v>5217</v>
      </c>
      <c r="BB440" s="8">
        <v>5269</v>
      </c>
      <c r="BC440" s="8">
        <v>5325</v>
      </c>
      <c r="BD440" s="8">
        <v>5513</v>
      </c>
      <c r="BE440" s="8">
        <v>5672</v>
      </c>
      <c r="BF440" s="8">
        <v>5773</v>
      </c>
      <c r="BG440" s="8">
        <v>5889</v>
      </c>
      <c r="BH440" s="8">
        <v>5998</v>
      </c>
      <c r="BI440" s="8">
        <v>6157</v>
      </c>
      <c r="BJ440" s="8">
        <v>6325</v>
      </c>
      <c r="BK440" s="8">
        <v>6502</v>
      </c>
      <c r="BL440" s="8">
        <v>6627</v>
      </c>
      <c r="BM440" s="8">
        <v>6817</v>
      </c>
    </row>
    <row r="441" spans="1:65" ht="15" customHeight="1" x14ac:dyDescent="0.2">
      <c r="A441" s="7" t="s">
        <v>447</v>
      </c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>
        <v>1</v>
      </c>
      <c r="V441" s="8">
        <v>1</v>
      </c>
      <c r="W441" s="8">
        <v>2</v>
      </c>
      <c r="X441" s="8">
        <v>191</v>
      </c>
      <c r="Y441" s="8">
        <v>1101</v>
      </c>
      <c r="Z441" s="8">
        <v>1346</v>
      </c>
      <c r="AA441" s="8">
        <v>1534</v>
      </c>
      <c r="AB441" s="8">
        <v>1642</v>
      </c>
      <c r="AC441" s="8">
        <v>1739</v>
      </c>
      <c r="AD441" s="8">
        <v>1845</v>
      </c>
      <c r="AE441" s="8">
        <v>1947</v>
      </c>
      <c r="AF441" s="8">
        <v>2071</v>
      </c>
      <c r="AG441" s="8">
        <v>2299</v>
      </c>
      <c r="AH441" s="8">
        <v>2407</v>
      </c>
      <c r="AI441" s="8">
        <v>2534</v>
      </c>
      <c r="AJ441" s="8">
        <v>2634</v>
      </c>
      <c r="AK441" s="8">
        <v>2795</v>
      </c>
      <c r="AL441" s="8">
        <v>2947</v>
      </c>
      <c r="AM441" s="8">
        <v>2864</v>
      </c>
      <c r="AN441" s="8">
        <v>2904</v>
      </c>
      <c r="AO441" s="8">
        <v>2929</v>
      </c>
      <c r="AP441" s="8">
        <v>2997</v>
      </c>
      <c r="AQ441" s="8">
        <v>3091</v>
      </c>
      <c r="AR441" s="8">
        <v>3162</v>
      </c>
      <c r="AS441" s="8">
        <v>3215</v>
      </c>
      <c r="AT441" s="8">
        <v>3284</v>
      </c>
      <c r="AU441" s="8">
        <v>3300</v>
      </c>
      <c r="AV441" s="8">
        <v>3378</v>
      </c>
      <c r="AW441" s="8">
        <v>3452</v>
      </c>
      <c r="AX441" s="8">
        <v>3522</v>
      </c>
      <c r="AY441" s="8">
        <v>3508</v>
      </c>
      <c r="AZ441" s="8">
        <v>3517</v>
      </c>
      <c r="BA441" s="8">
        <v>3511</v>
      </c>
      <c r="BB441" s="8">
        <v>3540</v>
      </c>
      <c r="BC441" s="8">
        <v>3590</v>
      </c>
      <c r="BD441" s="8">
        <v>3638</v>
      </c>
      <c r="BE441" s="8">
        <v>3705</v>
      </c>
      <c r="BF441" s="8">
        <v>3767</v>
      </c>
      <c r="BG441" s="8">
        <v>3782</v>
      </c>
      <c r="BH441" s="8">
        <v>3863</v>
      </c>
      <c r="BI441" s="8">
        <v>3957</v>
      </c>
      <c r="BJ441" s="8">
        <v>4007</v>
      </c>
      <c r="BK441" s="8">
        <v>4012</v>
      </c>
      <c r="BL441" s="8">
        <v>4023</v>
      </c>
      <c r="BM441" s="8">
        <v>4101</v>
      </c>
    </row>
    <row r="442" spans="1:65" ht="15" customHeight="1" x14ac:dyDescent="0.2">
      <c r="A442" s="7" t="s">
        <v>448</v>
      </c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>
        <v>1</v>
      </c>
      <c r="AV442" s="8">
        <v>1</v>
      </c>
      <c r="AW442" s="8">
        <v>1</v>
      </c>
      <c r="AX442" s="8">
        <v>1</v>
      </c>
      <c r="AY442" s="8">
        <v>1</v>
      </c>
      <c r="AZ442" s="8">
        <v>1</v>
      </c>
      <c r="BA442" s="8">
        <v>1</v>
      </c>
      <c r="BB442" s="8">
        <v>1</v>
      </c>
      <c r="BC442" s="8">
        <v>1</v>
      </c>
      <c r="BD442" s="8">
        <v>1</v>
      </c>
      <c r="BE442" s="8">
        <v>1</v>
      </c>
      <c r="BF442" s="8">
        <v>1</v>
      </c>
      <c r="BG442" s="8">
        <v>1</v>
      </c>
      <c r="BH442" s="8">
        <v>2</v>
      </c>
      <c r="BI442" s="8">
        <v>2</v>
      </c>
      <c r="BJ442" s="8">
        <v>2</v>
      </c>
      <c r="BK442" s="8">
        <v>2</v>
      </c>
      <c r="BL442" s="8">
        <v>2</v>
      </c>
      <c r="BM442" s="8">
        <v>2</v>
      </c>
    </row>
    <row r="443" spans="1:65" ht="15" customHeight="1" x14ac:dyDescent="0.2">
      <c r="A443" s="7" t="s">
        <v>449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>
        <v>22</v>
      </c>
      <c r="AP443" s="8">
        <v>4</v>
      </c>
      <c r="AQ443" s="8">
        <v>4</v>
      </c>
      <c r="AR443" s="8">
        <v>4</v>
      </c>
      <c r="AS443" s="8">
        <v>4</v>
      </c>
      <c r="AT443" s="8">
        <v>4</v>
      </c>
      <c r="AU443" s="8">
        <v>4</v>
      </c>
      <c r="AV443" s="8">
        <v>4</v>
      </c>
      <c r="AW443" s="8">
        <v>4</v>
      </c>
      <c r="AX443" s="8">
        <v>4</v>
      </c>
      <c r="AY443" s="8">
        <v>4</v>
      </c>
      <c r="AZ443" s="8">
        <v>4</v>
      </c>
      <c r="BA443" s="8">
        <v>4</v>
      </c>
      <c r="BB443" s="8">
        <v>5</v>
      </c>
      <c r="BC443" s="8">
        <v>5</v>
      </c>
      <c r="BD443" s="8">
        <v>5</v>
      </c>
      <c r="BE443" s="8">
        <v>5</v>
      </c>
      <c r="BF443" s="8">
        <v>5</v>
      </c>
      <c r="BG443" s="8">
        <v>5</v>
      </c>
      <c r="BH443" s="8">
        <v>6</v>
      </c>
      <c r="BI443" s="8">
        <v>6</v>
      </c>
      <c r="BJ443" s="8">
        <v>6</v>
      </c>
      <c r="BK443" s="8">
        <v>6</v>
      </c>
      <c r="BL443" s="8">
        <v>6</v>
      </c>
      <c r="BM443" s="8">
        <v>6</v>
      </c>
    </row>
    <row r="444" spans="1:65" ht="15" customHeight="1" x14ac:dyDescent="0.2">
      <c r="A444" s="7" t="s">
        <v>450</v>
      </c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>
        <v>1</v>
      </c>
      <c r="AC444" s="8">
        <v>1</v>
      </c>
      <c r="AD444" s="8">
        <v>1</v>
      </c>
      <c r="AE444" s="8">
        <v>1</v>
      </c>
      <c r="AF444" s="8">
        <v>1</v>
      </c>
      <c r="AG444" s="8">
        <v>40</v>
      </c>
      <c r="AH444" s="8">
        <v>40</v>
      </c>
      <c r="AI444" s="8">
        <v>41</v>
      </c>
      <c r="AJ444" s="8">
        <v>41</v>
      </c>
      <c r="AK444" s="8">
        <v>41</v>
      </c>
      <c r="AL444" s="8">
        <v>41</v>
      </c>
      <c r="AM444" s="8">
        <v>41</v>
      </c>
      <c r="AN444" s="8">
        <v>41</v>
      </c>
      <c r="AO444" s="8">
        <v>42</v>
      </c>
      <c r="AP444" s="8">
        <v>42</v>
      </c>
      <c r="AQ444" s="8">
        <v>42</v>
      </c>
      <c r="AR444" s="8">
        <v>42</v>
      </c>
      <c r="AS444" s="8">
        <v>42</v>
      </c>
      <c r="AT444" s="8">
        <v>42</v>
      </c>
      <c r="AU444" s="8">
        <v>42</v>
      </c>
      <c r="AV444" s="8">
        <v>42</v>
      </c>
      <c r="AW444" s="8">
        <v>42</v>
      </c>
      <c r="AX444" s="8">
        <v>42</v>
      </c>
      <c r="AY444" s="8">
        <v>42</v>
      </c>
      <c r="AZ444" s="8">
        <v>42</v>
      </c>
      <c r="BA444" s="8">
        <v>42</v>
      </c>
      <c r="BB444" s="8">
        <v>42</v>
      </c>
      <c r="BC444" s="8">
        <v>42</v>
      </c>
      <c r="BD444" s="8">
        <v>42</v>
      </c>
      <c r="BE444" s="8">
        <v>42</v>
      </c>
      <c r="BF444" s="8">
        <v>42</v>
      </c>
      <c r="BG444" s="8">
        <v>42</v>
      </c>
      <c r="BH444" s="8">
        <v>42</v>
      </c>
      <c r="BI444" s="8">
        <v>45</v>
      </c>
      <c r="BJ444" s="8">
        <v>45</v>
      </c>
      <c r="BK444" s="8">
        <v>45</v>
      </c>
      <c r="BL444" s="8">
        <v>45</v>
      </c>
      <c r="BM444" s="8">
        <v>46</v>
      </c>
    </row>
    <row r="445" spans="1:65" ht="15" customHeight="1" x14ac:dyDescent="0.2">
      <c r="A445" s="7" t="s">
        <v>451</v>
      </c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>
        <v>1</v>
      </c>
      <c r="T445" s="8">
        <v>1</v>
      </c>
      <c r="U445" s="8">
        <v>2</v>
      </c>
      <c r="V445" s="8">
        <v>2</v>
      </c>
      <c r="W445" s="8">
        <v>79</v>
      </c>
      <c r="X445" s="8">
        <v>1300</v>
      </c>
      <c r="Y445" s="8">
        <v>1529</v>
      </c>
      <c r="Z445" s="8">
        <v>1728</v>
      </c>
      <c r="AA445" s="8">
        <v>1931</v>
      </c>
      <c r="AB445" s="8">
        <v>2044</v>
      </c>
      <c r="AC445" s="8">
        <v>2130</v>
      </c>
      <c r="AD445" s="8">
        <v>2256</v>
      </c>
      <c r="AE445" s="8">
        <v>2365</v>
      </c>
      <c r="AF445" s="8">
        <v>2536</v>
      </c>
      <c r="AG445" s="8">
        <v>2652</v>
      </c>
      <c r="AH445" s="8">
        <v>2762</v>
      </c>
      <c r="AI445" s="8">
        <v>2866</v>
      </c>
      <c r="AJ445" s="8">
        <v>3111</v>
      </c>
      <c r="AK445" s="8">
        <v>3220</v>
      </c>
      <c r="AL445" s="8">
        <v>3131</v>
      </c>
      <c r="AM445" s="8">
        <v>3063</v>
      </c>
      <c r="AN445" s="8">
        <v>3095</v>
      </c>
      <c r="AO445" s="8">
        <v>3096</v>
      </c>
      <c r="AP445" s="8">
        <v>3223</v>
      </c>
      <c r="AQ445" s="8">
        <v>3399</v>
      </c>
      <c r="AR445" s="8">
        <v>3502</v>
      </c>
      <c r="AS445" s="8">
        <v>3597</v>
      </c>
      <c r="AT445" s="8">
        <v>3697</v>
      </c>
      <c r="AU445" s="8">
        <v>3741</v>
      </c>
      <c r="AV445" s="8">
        <v>3809</v>
      </c>
      <c r="AW445" s="8">
        <v>3885</v>
      </c>
      <c r="AX445" s="8">
        <v>3778</v>
      </c>
      <c r="AY445" s="8">
        <v>3786</v>
      </c>
      <c r="AZ445" s="8">
        <v>3792</v>
      </c>
      <c r="BA445" s="8">
        <v>3793</v>
      </c>
      <c r="BB445" s="8">
        <v>3840</v>
      </c>
      <c r="BC445" s="8">
        <v>3871</v>
      </c>
      <c r="BD445" s="8">
        <v>3941</v>
      </c>
      <c r="BE445" s="8">
        <v>3958</v>
      </c>
      <c r="BF445" s="8">
        <v>4027</v>
      </c>
      <c r="BG445" s="8">
        <v>4079</v>
      </c>
      <c r="BH445" s="8">
        <v>4091</v>
      </c>
      <c r="BI445" s="8">
        <v>4129</v>
      </c>
      <c r="BJ445" s="8">
        <v>4080</v>
      </c>
      <c r="BK445" s="8">
        <v>4071</v>
      </c>
      <c r="BL445" s="8">
        <v>4095</v>
      </c>
      <c r="BM445" s="8">
        <v>4180</v>
      </c>
    </row>
    <row r="446" spans="1:65" ht="15" customHeight="1" x14ac:dyDescent="0.2">
      <c r="A446" s="7" t="s">
        <v>452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>
        <v>3</v>
      </c>
      <c r="U446" s="8">
        <v>3</v>
      </c>
      <c r="V446" s="8">
        <v>3</v>
      </c>
      <c r="W446" s="8">
        <v>3</v>
      </c>
      <c r="X446" s="8">
        <v>39</v>
      </c>
      <c r="Y446" s="8">
        <v>40</v>
      </c>
      <c r="Z446" s="8">
        <v>675</v>
      </c>
      <c r="AA446" s="8">
        <v>823</v>
      </c>
      <c r="AB446" s="8">
        <v>912</v>
      </c>
      <c r="AC446" s="8">
        <v>978</v>
      </c>
      <c r="AD446" s="8">
        <v>1041</v>
      </c>
      <c r="AE446" s="8">
        <v>1131</v>
      </c>
      <c r="AF446" s="8">
        <v>1192</v>
      </c>
      <c r="AG446" s="8">
        <v>1275</v>
      </c>
      <c r="AH446" s="8">
        <v>1315</v>
      </c>
      <c r="AI446" s="8">
        <v>1324</v>
      </c>
      <c r="AJ446" s="8">
        <v>2513</v>
      </c>
      <c r="AK446" s="8">
        <v>2581</v>
      </c>
      <c r="AL446" s="8">
        <v>3181</v>
      </c>
      <c r="AM446" s="8">
        <v>3231</v>
      </c>
      <c r="AN446" s="8">
        <v>3269</v>
      </c>
      <c r="AO446" s="8">
        <v>3113</v>
      </c>
      <c r="AP446" s="8">
        <v>3155</v>
      </c>
      <c r="AQ446" s="8">
        <v>2726</v>
      </c>
      <c r="AR446" s="8">
        <v>2736</v>
      </c>
      <c r="AS446" s="8">
        <v>2768</v>
      </c>
      <c r="AT446" s="8">
        <v>2768</v>
      </c>
      <c r="AU446" s="8">
        <v>2776</v>
      </c>
      <c r="AV446" s="8">
        <v>2779</v>
      </c>
      <c r="AW446" s="8">
        <v>2788</v>
      </c>
      <c r="AX446" s="8">
        <v>1958</v>
      </c>
      <c r="AY446" s="8">
        <v>1951</v>
      </c>
      <c r="AZ446" s="8">
        <v>1930</v>
      </c>
      <c r="BA446" s="8">
        <v>1871</v>
      </c>
      <c r="BB446" s="8">
        <v>1841</v>
      </c>
      <c r="BC446" s="8">
        <v>1818</v>
      </c>
      <c r="BD446" s="8">
        <v>1826</v>
      </c>
      <c r="BE446" s="8">
        <v>1837</v>
      </c>
      <c r="BF446" s="8">
        <v>1830</v>
      </c>
      <c r="BG446" s="8">
        <v>1543</v>
      </c>
      <c r="BH446" s="8">
        <v>1526</v>
      </c>
      <c r="BI446" s="8">
        <v>1530</v>
      </c>
      <c r="BJ446" s="8">
        <v>1558</v>
      </c>
      <c r="BK446" s="8">
        <v>1563</v>
      </c>
      <c r="BL446" s="8">
        <v>1574</v>
      </c>
      <c r="BM446" s="8">
        <v>1487</v>
      </c>
    </row>
    <row r="447" spans="1:65" ht="15" customHeight="1" x14ac:dyDescent="0.2">
      <c r="A447" s="7" t="s">
        <v>453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>
        <v>3</v>
      </c>
      <c r="AE447" s="8">
        <v>3</v>
      </c>
      <c r="AF447" s="8">
        <v>3</v>
      </c>
      <c r="AG447" s="8">
        <v>1437</v>
      </c>
      <c r="AH447" s="8">
        <v>2197</v>
      </c>
      <c r="AI447" s="8">
        <v>2559</v>
      </c>
      <c r="AJ447" s="8">
        <v>2964</v>
      </c>
      <c r="AK447" s="8">
        <v>3519</v>
      </c>
      <c r="AL447" s="8">
        <v>5722</v>
      </c>
      <c r="AM447" s="8">
        <v>6228</v>
      </c>
      <c r="AN447" s="8">
        <v>6667</v>
      </c>
      <c r="AO447" s="8">
        <v>7138</v>
      </c>
      <c r="AP447" s="8">
        <v>7617</v>
      </c>
      <c r="AQ447" s="8">
        <v>7865</v>
      </c>
      <c r="AR447" s="8">
        <v>8282</v>
      </c>
      <c r="AS447" s="8">
        <v>8644</v>
      </c>
      <c r="AT447" s="8">
        <v>9095</v>
      </c>
      <c r="AU447" s="8">
        <v>9398</v>
      </c>
      <c r="AV447" s="8">
        <v>9509</v>
      </c>
      <c r="AW447" s="8">
        <v>9690</v>
      </c>
      <c r="AX447" s="8">
        <v>8559</v>
      </c>
      <c r="AY447" s="8">
        <v>8607</v>
      </c>
      <c r="AZ447" s="8">
        <v>8639</v>
      </c>
      <c r="BA447" s="8">
        <v>8625</v>
      </c>
      <c r="BB447" s="8">
        <v>8754</v>
      </c>
      <c r="BC447" s="8">
        <v>8850</v>
      </c>
      <c r="BD447" s="8">
        <v>8966</v>
      </c>
      <c r="BE447" s="8">
        <v>9003</v>
      </c>
      <c r="BF447" s="8">
        <v>9066</v>
      </c>
      <c r="BG447" s="8">
        <v>9069</v>
      </c>
      <c r="BH447" s="8">
        <v>13283</v>
      </c>
      <c r="BI447" s="8">
        <v>13308</v>
      </c>
      <c r="BJ447" s="8">
        <v>13486</v>
      </c>
      <c r="BK447" s="8">
        <v>13825</v>
      </c>
      <c r="BL447" s="8">
        <v>13855</v>
      </c>
      <c r="BM447" s="8">
        <v>15950</v>
      </c>
    </row>
    <row r="448" spans="1:65" ht="15" customHeight="1" x14ac:dyDescent="0.2">
      <c r="A448" s="7" t="s">
        <v>454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>
        <v>1</v>
      </c>
      <c r="V448" s="8">
        <v>1</v>
      </c>
      <c r="W448" s="8">
        <v>2</v>
      </c>
      <c r="X448" s="8">
        <v>3</v>
      </c>
      <c r="Y448" s="8">
        <v>1744</v>
      </c>
      <c r="Z448" s="8">
        <v>2782</v>
      </c>
      <c r="AA448" s="8">
        <v>3409</v>
      </c>
      <c r="AB448" s="8">
        <v>3795</v>
      </c>
      <c r="AC448" s="8">
        <v>4183</v>
      </c>
      <c r="AD448" s="8">
        <v>4562</v>
      </c>
      <c r="AE448" s="8">
        <v>4943</v>
      </c>
      <c r="AF448" s="8">
        <v>5317</v>
      </c>
      <c r="AG448" s="8">
        <v>5681</v>
      </c>
      <c r="AH448" s="8">
        <v>5941</v>
      </c>
      <c r="AI448" s="8">
        <v>6232</v>
      </c>
      <c r="AJ448" s="8">
        <v>6549</v>
      </c>
      <c r="AK448" s="8">
        <v>7057</v>
      </c>
      <c r="AL448" s="8">
        <v>7386</v>
      </c>
      <c r="AM448" s="8">
        <v>7709</v>
      </c>
      <c r="AN448" s="8">
        <v>7293</v>
      </c>
      <c r="AO448" s="8">
        <v>7276</v>
      </c>
      <c r="AP448" s="8">
        <v>7437</v>
      </c>
      <c r="AQ448" s="8">
        <v>7594</v>
      </c>
      <c r="AR448" s="8">
        <v>7709</v>
      </c>
      <c r="AS448" s="8">
        <v>7819</v>
      </c>
      <c r="AT448" s="8">
        <v>7991</v>
      </c>
      <c r="AU448" s="8">
        <v>8147</v>
      </c>
      <c r="AV448" s="8">
        <v>8303</v>
      </c>
      <c r="AW448" s="8">
        <v>8421</v>
      </c>
      <c r="AX448" s="8">
        <v>8508</v>
      </c>
      <c r="AY448" s="8">
        <v>8527</v>
      </c>
      <c r="AZ448" s="8">
        <v>8312</v>
      </c>
      <c r="BA448" s="8">
        <v>8261</v>
      </c>
      <c r="BB448" s="8">
        <v>8350</v>
      </c>
      <c r="BC448" s="8">
        <v>8425</v>
      </c>
      <c r="BD448" s="8">
        <v>8576</v>
      </c>
      <c r="BE448" s="8">
        <v>8756</v>
      </c>
      <c r="BF448" s="8">
        <v>8964</v>
      </c>
      <c r="BG448" s="8">
        <v>9133</v>
      </c>
      <c r="BH448" s="8">
        <v>9322</v>
      </c>
      <c r="BI448" s="8">
        <v>9519</v>
      </c>
      <c r="BJ448" s="8">
        <v>9661</v>
      </c>
      <c r="BK448" s="8">
        <v>9730</v>
      </c>
      <c r="BL448" s="8">
        <v>9652</v>
      </c>
      <c r="BM448" s="8">
        <v>9713</v>
      </c>
    </row>
    <row r="449" spans="1:65" ht="15" customHeight="1" x14ac:dyDescent="0.2">
      <c r="A449" s="7" t="s">
        <v>455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>
        <v>1</v>
      </c>
      <c r="AR449" s="8">
        <v>1</v>
      </c>
      <c r="AS449" s="8">
        <v>1</v>
      </c>
      <c r="AT449" s="8">
        <v>1</v>
      </c>
      <c r="AU449" s="8">
        <v>1</v>
      </c>
      <c r="AV449" s="8">
        <v>1</v>
      </c>
      <c r="AW449" s="8">
        <v>1</v>
      </c>
      <c r="AX449" s="8">
        <v>1</v>
      </c>
      <c r="AY449" s="8">
        <v>1</v>
      </c>
      <c r="AZ449" s="8">
        <v>1</v>
      </c>
      <c r="BA449" s="8">
        <v>1</v>
      </c>
      <c r="BB449" s="8">
        <v>1</v>
      </c>
      <c r="BC449" s="8">
        <v>1</v>
      </c>
      <c r="BD449" s="8">
        <v>1</v>
      </c>
      <c r="BE449" s="8">
        <v>1</v>
      </c>
      <c r="BF449" s="8">
        <v>1</v>
      </c>
      <c r="BG449" s="8">
        <v>1</v>
      </c>
      <c r="BH449" s="8">
        <v>2</v>
      </c>
      <c r="BI449" s="8">
        <v>2</v>
      </c>
      <c r="BJ449" s="8">
        <v>2</v>
      </c>
      <c r="BK449" s="8">
        <v>2</v>
      </c>
      <c r="BL449" s="8">
        <v>2</v>
      </c>
      <c r="BM449" s="8">
        <v>2</v>
      </c>
    </row>
    <row r="450" spans="1:65" ht="15" customHeight="1" x14ac:dyDescent="0.2">
      <c r="A450" s="7" t="s">
        <v>456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>
        <v>1</v>
      </c>
      <c r="T450" s="8">
        <v>2</v>
      </c>
      <c r="U450" s="8">
        <v>2</v>
      </c>
      <c r="V450" s="8">
        <v>961</v>
      </c>
      <c r="W450" s="8">
        <v>1221</v>
      </c>
      <c r="X450" s="8">
        <v>1374</v>
      </c>
      <c r="Y450" s="8">
        <v>1562</v>
      </c>
      <c r="Z450" s="8">
        <v>1658</v>
      </c>
      <c r="AA450" s="8">
        <v>1765</v>
      </c>
      <c r="AB450" s="8">
        <v>1849</v>
      </c>
      <c r="AC450" s="8">
        <v>1946</v>
      </c>
      <c r="AD450" s="8">
        <v>2029</v>
      </c>
      <c r="AE450" s="8">
        <v>2101</v>
      </c>
      <c r="AF450" s="8">
        <v>2146</v>
      </c>
      <c r="AG450" s="8">
        <v>2196</v>
      </c>
      <c r="AH450" s="8">
        <v>2250</v>
      </c>
      <c r="AI450" s="8">
        <v>2283</v>
      </c>
      <c r="AJ450" s="8">
        <v>2302</v>
      </c>
      <c r="AK450" s="8">
        <v>2023</v>
      </c>
      <c r="AL450" s="8">
        <v>2087</v>
      </c>
      <c r="AM450" s="8">
        <v>2088</v>
      </c>
      <c r="AN450" s="8">
        <v>2056</v>
      </c>
      <c r="AO450" s="8">
        <v>2041</v>
      </c>
      <c r="AP450" s="8">
        <v>2045</v>
      </c>
      <c r="AQ450" s="8">
        <v>2056</v>
      </c>
      <c r="AR450" s="8">
        <v>2049</v>
      </c>
      <c r="AS450" s="8">
        <v>2069</v>
      </c>
      <c r="AT450" s="8">
        <v>2093</v>
      </c>
      <c r="AU450" s="8">
        <v>2122</v>
      </c>
      <c r="AV450" s="8">
        <v>2135</v>
      </c>
      <c r="AW450" s="8">
        <v>2050</v>
      </c>
      <c r="AX450" s="8">
        <v>2050</v>
      </c>
      <c r="AY450" s="8">
        <v>2062</v>
      </c>
      <c r="AZ450" s="8">
        <v>2075</v>
      </c>
      <c r="BA450" s="8">
        <v>2077</v>
      </c>
      <c r="BB450" s="8">
        <v>2089</v>
      </c>
      <c r="BC450" s="8">
        <v>2103</v>
      </c>
      <c r="BD450" s="8">
        <v>2081</v>
      </c>
      <c r="BE450" s="8">
        <v>2107</v>
      </c>
      <c r="BF450" s="8">
        <v>2141</v>
      </c>
      <c r="BG450" s="8">
        <v>2145</v>
      </c>
      <c r="BH450" s="8">
        <v>2147</v>
      </c>
      <c r="BI450" s="8">
        <v>2104</v>
      </c>
      <c r="BJ450" s="8">
        <v>2132</v>
      </c>
      <c r="BK450" s="8">
        <v>2161</v>
      </c>
      <c r="BL450" s="8">
        <v>2180</v>
      </c>
      <c r="BM450" s="8">
        <v>2203</v>
      </c>
    </row>
    <row r="451" spans="1:65" x14ac:dyDescent="0.2">
      <c r="A451" s="7" t="s">
        <v>457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>
        <v>1</v>
      </c>
      <c r="AU451" s="8">
        <v>1</v>
      </c>
      <c r="AV451" s="8">
        <v>1</v>
      </c>
      <c r="AW451" s="8">
        <v>1</v>
      </c>
      <c r="AX451" s="8">
        <v>1</v>
      </c>
      <c r="AY451" s="8">
        <v>1</v>
      </c>
      <c r="AZ451" s="8">
        <v>1</v>
      </c>
      <c r="BA451" s="8">
        <v>1</v>
      </c>
      <c r="BB451" s="8">
        <v>1</v>
      </c>
      <c r="BC451" s="8">
        <v>1</v>
      </c>
      <c r="BD451" s="8">
        <v>1</v>
      </c>
      <c r="BE451" s="8">
        <v>1</v>
      </c>
      <c r="BF451" s="8">
        <v>1</v>
      </c>
      <c r="BG451" s="8">
        <v>1</v>
      </c>
      <c r="BH451" s="8">
        <v>2</v>
      </c>
      <c r="BI451" s="8">
        <v>2</v>
      </c>
      <c r="BJ451" s="8">
        <v>2</v>
      </c>
      <c r="BK451" s="8">
        <v>2</v>
      </c>
      <c r="BL451" s="8">
        <v>2</v>
      </c>
      <c r="BM451" s="8">
        <v>2</v>
      </c>
    </row>
    <row r="452" spans="1:65" ht="15" customHeight="1" x14ac:dyDescent="0.2">
      <c r="A452" s="7" t="s">
        <v>458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>
        <v>1</v>
      </c>
      <c r="R452" s="8">
        <v>1</v>
      </c>
      <c r="S452" s="8">
        <v>1</v>
      </c>
      <c r="T452" s="8">
        <v>2</v>
      </c>
      <c r="U452" s="8">
        <v>2228</v>
      </c>
      <c r="V452" s="8">
        <v>2530</v>
      </c>
      <c r="W452" s="8">
        <v>2809</v>
      </c>
      <c r="X452" s="8">
        <v>2954</v>
      </c>
      <c r="Y452" s="8">
        <v>3052</v>
      </c>
      <c r="Z452" s="8">
        <v>3155</v>
      </c>
      <c r="AA452" s="8">
        <v>3228</v>
      </c>
      <c r="AB452" s="8">
        <v>3299</v>
      </c>
      <c r="AC452" s="8">
        <v>3367</v>
      </c>
      <c r="AD452" s="8">
        <v>3479</v>
      </c>
      <c r="AE452" s="8">
        <v>3529</v>
      </c>
      <c r="AF452" s="8">
        <v>3587</v>
      </c>
      <c r="AG452" s="8">
        <v>3643</v>
      </c>
      <c r="AH452" s="8">
        <v>3672</v>
      </c>
      <c r="AI452" s="8">
        <v>3327</v>
      </c>
      <c r="AJ452" s="8">
        <v>3160</v>
      </c>
      <c r="AK452" s="8">
        <v>3026</v>
      </c>
      <c r="AL452" s="8">
        <v>3037</v>
      </c>
      <c r="AM452" s="8">
        <v>3064</v>
      </c>
      <c r="AN452" s="8">
        <v>3059</v>
      </c>
      <c r="AO452" s="8">
        <v>3048</v>
      </c>
      <c r="AP452" s="8">
        <v>3070</v>
      </c>
      <c r="AQ452" s="8">
        <v>3076</v>
      </c>
      <c r="AR452" s="8">
        <v>3101</v>
      </c>
      <c r="AS452" s="8">
        <v>3126</v>
      </c>
      <c r="AT452" s="8">
        <v>3142</v>
      </c>
      <c r="AU452" s="8">
        <v>2782</v>
      </c>
      <c r="AV452" s="8">
        <v>2740</v>
      </c>
      <c r="AW452" s="8">
        <v>2706</v>
      </c>
      <c r="AX452" s="8">
        <v>2682</v>
      </c>
      <c r="AY452" s="8">
        <v>2677</v>
      </c>
      <c r="AZ452" s="8">
        <v>2676</v>
      </c>
      <c r="BA452" s="8">
        <v>2656</v>
      </c>
      <c r="BB452" s="8">
        <v>2649</v>
      </c>
      <c r="BC452" s="8">
        <v>2649</v>
      </c>
      <c r="BD452" s="8">
        <v>2680</v>
      </c>
      <c r="BE452" s="8">
        <v>2680</v>
      </c>
      <c r="BF452" s="8">
        <v>2671</v>
      </c>
      <c r="BG452" s="8">
        <v>2267</v>
      </c>
      <c r="BH452" s="8">
        <v>2259</v>
      </c>
      <c r="BI452" s="8">
        <v>2280</v>
      </c>
      <c r="BJ452" s="8">
        <v>2278</v>
      </c>
      <c r="BK452" s="8">
        <v>2270</v>
      </c>
      <c r="BL452" s="8">
        <v>2278</v>
      </c>
      <c r="BM452" s="8">
        <v>2279</v>
      </c>
    </row>
    <row r="453" spans="1:65" ht="15" customHeight="1" x14ac:dyDescent="0.2">
      <c r="A453" s="7" t="s">
        <v>459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>
        <v>5</v>
      </c>
      <c r="AD453" s="8">
        <v>5</v>
      </c>
      <c r="AE453" s="8">
        <v>93</v>
      </c>
      <c r="AF453" s="8">
        <v>93</v>
      </c>
      <c r="AG453" s="8">
        <v>25116</v>
      </c>
      <c r="AH453" s="8">
        <v>25242</v>
      </c>
      <c r="AI453" s="8">
        <v>25382</v>
      </c>
      <c r="AJ453" s="8">
        <v>25454</v>
      </c>
      <c r="AK453" s="8">
        <v>25521</v>
      </c>
      <c r="AL453" s="8">
        <v>25571</v>
      </c>
      <c r="AM453" s="8">
        <v>25623</v>
      </c>
      <c r="AN453" s="8">
        <v>25667</v>
      </c>
      <c r="AO453" s="8">
        <v>25714</v>
      </c>
      <c r="AP453" s="8">
        <v>25747</v>
      </c>
      <c r="AQ453" s="8">
        <v>25815</v>
      </c>
      <c r="AR453" s="8">
        <v>25925</v>
      </c>
      <c r="AS453" s="8">
        <v>25975</v>
      </c>
      <c r="AT453" s="8">
        <v>26035</v>
      </c>
      <c r="AU453" s="8">
        <v>26077</v>
      </c>
      <c r="AV453" s="8">
        <v>26109</v>
      </c>
      <c r="AW453" s="8">
        <v>26136</v>
      </c>
      <c r="AX453" s="8">
        <v>26189</v>
      </c>
      <c r="AY453" s="8">
        <v>2351</v>
      </c>
      <c r="AZ453" s="8">
        <v>2260</v>
      </c>
      <c r="BA453" s="8">
        <v>2251</v>
      </c>
      <c r="BB453" s="8">
        <v>2255</v>
      </c>
      <c r="BC453" s="8">
        <v>2327</v>
      </c>
      <c r="BD453" s="8">
        <v>2342</v>
      </c>
      <c r="BE453" s="8">
        <v>2371</v>
      </c>
      <c r="BF453" s="8">
        <v>2429</v>
      </c>
      <c r="BG453" s="8">
        <v>2452</v>
      </c>
      <c r="BH453" s="8">
        <v>2141</v>
      </c>
      <c r="BI453" s="8">
        <v>2157</v>
      </c>
      <c r="BJ453" s="8">
        <v>2154</v>
      </c>
      <c r="BK453" s="8">
        <v>2076</v>
      </c>
      <c r="BL453" s="8">
        <v>1999</v>
      </c>
      <c r="BM453" s="8">
        <v>1961</v>
      </c>
    </row>
    <row r="454" spans="1:65" ht="15" customHeight="1" x14ac:dyDescent="0.2">
      <c r="A454" s="7" t="s">
        <v>460</v>
      </c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>
        <v>1</v>
      </c>
      <c r="AB454" s="8">
        <v>1</v>
      </c>
      <c r="AC454" s="8">
        <v>1</v>
      </c>
      <c r="AD454" s="8">
        <v>1</v>
      </c>
      <c r="AE454" s="8">
        <v>1</v>
      </c>
      <c r="AF454" s="8">
        <v>1</v>
      </c>
      <c r="AG454" s="8">
        <v>1</v>
      </c>
      <c r="AH454" s="8">
        <v>1</v>
      </c>
      <c r="AI454" s="8">
        <v>7</v>
      </c>
      <c r="AJ454" s="8">
        <v>7</v>
      </c>
      <c r="AK454" s="8">
        <v>6</v>
      </c>
      <c r="AL454" s="8">
        <v>6</v>
      </c>
      <c r="AM454" s="8">
        <v>6</v>
      </c>
      <c r="AN454" s="8">
        <v>6</v>
      </c>
      <c r="AO454" s="8">
        <v>6</v>
      </c>
      <c r="AP454" s="8">
        <v>6</v>
      </c>
      <c r="AQ454" s="8">
        <v>6</v>
      </c>
      <c r="AR454" s="8">
        <v>1</v>
      </c>
      <c r="AS454" s="8">
        <v>1</v>
      </c>
      <c r="AT454" s="8">
        <v>1</v>
      </c>
      <c r="AU454" s="8">
        <v>1</v>
      </c>
      <c r="AV454" s="8">
        <v>1</v>
      </c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</row>
    <row r="455" spans="1:65" ht="15" customHeight="1" x14ac:dyDescent="0.2">
      <c r="A455" s="7" t="s">
        <v>461</v>
      </c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>
        <v>1</v>
      </c>
      <c r="AA455" s="8">
        <v>1</v>
      </c>
      <c r="AB455" s="8">
        <v>1</v>
      </c>
      <c r="AC455" s="8">
        <v>1</v>
      </c>
      <c r="AD455" s="8">
        <v>1</v>
      </c>
      <c r="AE455" s="8">
        <v>1</v>
      </c>
      <c r="AF455" s="8">
        <v>1</v>
      </c>
      <c r="AG455" s="8">
        <v>1</v>
      </c>
      <c r="AH455" s="8">
        <v>1</v>
      </c>
      <c r="AI455" s="8">
        <v>1</v>
      </c>
      <c r="AJ455" s="8">
        <v>1</v>
      </c>
      <c r="AK455" s="8">
        <v>1</v>
      </c>
      <c r="AL455" s="8">
        <v>1</v>
      </c>
      <c r="AM455" s="8">
        <v>1</v>
      </c>
      <c r="AN455" s="8">
        <v>1</v>
      </c>
      <c r="AO455" s="8">
        <v>0</v>
      </c>
      <c r="AP455" s="8">
        <v>1</v>
      </c>
      <c r="AQ455" s="8">
        <v>1</v>
      </c>
      <c r="AR455" s="8">
        <v>1</v>
      </c>
      <c r="AS455" s="8">
        <v>2</v>
      </c>
      <c r="AT455" s="8">
        <v>2</v>
      </c>
      <c r="AU455" s="8">
        <v>2</v>
      </c>
      <c r="AV455" s="8">
        <v>2</v>
      </c>
      <c r="AW455" s="8">
        <v>2</v>
      </c>
      <c r="AX455" s="8">
        <v>2</v>
      </c>
      <c r="AY455" s="8">
        <v>2</v>
      </c>
      <c r="AZ455" s="8">
        <v>2</v>
      </c>
      <c r="BA455" s="8">
        <v>2</v>
      </c>
      <c r="BB455" s="8">
        <v>2</v>
      </c>
      <c r="BC455" s="8">
        <v>2</v>
      </c>
      <c r="BD455" s="8">
        <v>2</v>
      </c>
      <c r="BE455" s="8">
        <v>2</v>
      </c>
      <c r="BF455" s="8">
        <v>2</v>
      </c>
      <c r="BG455" s="8">
        <v>2</v>
      </c>
      <c r="BH455" s="8">
        <v>2</v>
      </c>
      <c r="BI455" s="8">
        <v>2</v>
      </c>
      <c r="BJ455" s="8">
        <v>2</v>
      </c>
      <c r="BK455" s="8">
        <v>2</v>
      </c>
      <c r="BL455" s="8">
        <v>2</v>
      </c>
      <c r="BM455" s="8">
        <v>2</v>
      </c>
    </row>
    <row r="456" spans="1:65" ht="15" customHeight="1" x14ac:dyDescent="0.2">
      <c r="A456" s="7" t="s">
        <v>462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>
        <v>2</v>
      </c>
      <c r="X456" s="8">
        <v>2</v>
      </c>
      <c r="Y456" s="8">
        <v>2</v>
      </c>
      <c r="Z456" s="8">
        <v>2</v>
      </c>
      <c r="AA456" s="8">
        <v>2</v>
      </c>
      <c r="AB456" s="8">
        <v>3</v>
      </c>
      <c r="AC456" s="8">
        <v>3</v>
      </c>
      <c r="AD456" s="8">
        <v>3</v>
      </c>
      <c r="AE456" s="8">
        <v>3</v>
      </c>
      <c r="AF456" s="8">
        <v>3</v>
      </c>
      <c r="AG456" s="8">
        <v>3</v>
      </c>
      <c r="AH456" s="8">
        <v>4</v>
      </c>
      <c r="AI456" s="8">
        <v>4</v>
      </c>
      <c r="AJ456" s="8">
        <v>5</v>
      </c>
      <c r="AK456" s="8">
        <v>5</v>
      </c>
      <c r="AL456" s="8">
        <v>5</v>
      </c>
      <c r="AM456" s="8">
        <v>5</v>
      </c>
      <c r="AN456" s="8">
        <v>5</v>
      </c>
      <c r="AO456" s="8">
        <v>0</v>
      </c>
      <c r="AP456" s="8">
        <v>7</v>
      </c>
      <c r="AQ456" s="8">
        <v>7</v>
      </c>
      <c r="AR456" s="8">
        <v>8</v>
      </c>
      <c r="AS456" s="8">
        <v>11</v>
      </c>
      <c r="AT456" s="8">
        <v>11</v>
      </c>
      <c r="AU456" s="8">
        <v>12</v>
      </c>
      <c r="AV456" s="8">
        <v>17</v>
      </c>
      <c r="AW456" s="8">
        <v>19</v>
      </c>
      <c r="AX456" s="8">
        <v>23</v>
      </c>
      <c r="AY456" s="8">
        <v>25</v>
      </c>
      <c r="AZ456" s="8">
        <v>26</v>
      </c>
      <c r="BA456" s="8">
        <v>26</v>
      </c>
      <c r="BB456" s="8">
        <v>27</v>
      </c>
      <c r="BC456" s="8">
        <v>27</v>
      </c>
      <c r="BD456" s="8">
        <v>27</v>
      </c>
      <c r="BE456" s="8">
        <v>27</v>
      </c>
      <c r="BF456" s="8">
        <v>27</v>
      </c>
      <c r="BG456" s="8">
        <v>27</v>
      </c>
      <c r="BH456" s="8">
        <v>27</v>
      </c>
      <c r="BI456" s="8">
        <v>27</v>
      </c>
      <c r="BJ456" s="8">
        <v>27</v>
      </c>
      <c r="BK456" s="8">
        <v>27</v>
      </c>
      <c r="BL456" s="8">
        <v>28</v>
      </c>
      <c r="BM456" s="8">
        <v>28</v>
      </c>
    </row>
    <row r="457" spans="1:65" ht="15" customHeight="1" x14ac:dyDescent="0.2">
      <c r="A457" s="7" t="s">
        <v>463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>
        <v>1</v>
      </c>
      <c r="BA457" s="8">
        <v>1</v>
      </c>
      <c r="BB457" s="8">
        <v>1</v>
      </c>
      <c r="BC457" s="8">
        <v>1</v>
      </c>
      <c r="BD457" s="8">
        <v>1</v>
      </c>
      <c r="BE457" s="8">
        <v>1</v>
      </c>
      <c r="BF457" s="8">
        <v>1</v>
      </c>
      <c r="BG457" s="8">
        <v>1</v>
      </c>
      <c r="BH457" s="8">
        <v>1</v>
      </c>
      <c r="BI457" s="8">
        <v>1</v>
      </c>
      <c r="BJ457" s="8">
        <v>1</v>
      </c>
      <c r="BK457" s="8">
        <v>1</v>
      </c>
      <c r="BL457" s="8">
        <v>1</v>
      </c>
      <c r="BM457" s="8">
        <v>1</v>
      </c>
    </row>
    <row r="458" spans="1:65" ht="15" customHeight="1" x14ac:dyDescent="0.2">
      <c r="A458" s="7" t="s">
        <v>464</v>
      </c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>
        <v>1</v>
      </c>
      <c r="AV458" s="8">
        <v>1</v>
      </c>
      <c r="AW458" s="8">
        <v>1</v>
      </c>
      <c r="AX458" s="8">
        <v>1</v>
      </c>
      <c r="AY458" s="8">
        <v>1</v>
      </c>
      <c r="AZ458" s="8">
        <v>1</v>
      </c>
      <c r="BA458" s="8">
        <v>1</v>
      </c>
      <c r="BB458" s="8">
        <v>1</v>
      </c>
      <c r="BC458" s="8">
        <v>1</v>
      </c>
      <c r="BD458" s="8">
        <v>1</v>
      </c>
      <c r="BE458" s="8">
        <v>1</v>
      </c>
      <c r="BF458" s="8">
        <v>1</v>
      </c>
      <c r="BG458" s="8">
        <v>1</v>
      </c>
      <c r="BH458" s="8">
        <v>1</v>
      </c>
      <c r="BI458" s="8">
        <v>1</v>
      </c>
      <c r="BJ458" s="8">
        <v>2</v>
      </c>
      <c r="BK458" s="8">
        <v>2</v>
      </c>
      <c r="BL458" s="8">
        <v>2</v>
      </c>
      <c r="BM458" s="8">
        <v>2</v>
      </c>
    </row>
    <row r="459" spans="1:65" ht="15" customHeight="1" x14ac:dyDescent="0.2">
      <c r="A459" s="7" t="s">
        <v>465</v>
      </c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>
        <v>50</v>
      </c>
      <c r="AF459" s="8">
        <v>1</v>
      </c>
      <c r="AG459" s="8">
        <v>1</v>
      </c>
      <c r="AH459" s="8">
        <v>291</v>
      </c>
      <c r="AI459" s="8">
        <v>2796</v>
      </c>
      <c r="AJ459" s="8">
        <v>3088</v>
      </c>
      <c r="AK459" s="8">
        <v>3462</v>
      </c>
      <c r="AL459" s="8">
        <v>3714</v>
      </c>
      <c r="AM459" s="8">
        <v>3908</v>
      </c>
      <c r="AN459" s="8">
        <v>4063</v>
      </c>
      <c r="AO459" s="8">
        <v>4166</v>
      </c>
      <c r="AP459" s="8">
        <v>4311</v>
      </c>
      <c r="AQ459" s="8">
        <v>4432</v>
      </c>
      <c r="AR459" s="8">
        <v>4540</v>
      </c>
      <c r="AS459" s="8">
        <v>4684</v>
      </c>
      <c r="AT459" s="8">
        <v>4836</v>
      </c>
      <c r="AU459" s="8">
        <v>4956</v>
      </c>
      <c r="AV459" s="8">
        <v>5047</v>
      </c>
      <c r="AW459" s="8">
        <v>4503</v>
      </c>
      <c r="AX459" s="8">
        <v>4414</v>
      </c>
      <c r="AY459" s="8">
        <v>4474</v>
      </c>
      <c r="AZ459" s="8">
        <v>4488</v>
      </c>
      <c r="BA459" s="8">
        <v>4486</v>
      </c>
      <c r="BB459" s="8">
        <v>4502</v>
      </c>
      <c r="BC459" s="8">
        <v>4543</v>
      </c>
      <c r="BD459" s="8">
        <v>4579</v>
      </c>
      <c r="BE459" s="8">
        <v>4620</v>
      </c>
      <c r="BF459" s="8">
        <v>4677</v>
      </c>
      <c r="BG459" s="8">
        <v>4725</v>
      </c>
      <c r="BH459" s="8">
        <v>4732</v>
      </c>
      <c r="BI459" s="8">
        <v>4692</v>
      </c>
      <c r="BJ459" s="8">
        <v>4710</v>
      </c>
      <c r="BK459" s="8">
        <v>4755</v>
      </c>
      <c r="BL459" s="8">
        <v>4849</v>
      </c>
      <c r="BM459" s="8">
        <v>4936</v>
      </c>
    </row>
    <row r="460" spans="1:65" ht="15" customHeight="1" x14ac:dyDescent="0.2">
      <c r="A460" s="7" t="s">
        <v>466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>
        <v>1</v>
      </c>
      <c r="AP460" s="8">
        <v>1</v>
      </c>
      <c r="AQ460" s="8">
        <v>1</v>
      </c>
      <c r="AR460" s="8">
        <v>1</v>
      </c>
      <c r="AS460" s="8">
        <v>1</v>
      </c>
      <c r="AT460" s="8">
        <v>1</v>
      </c>
      <c r="AU460" s="8">
        <v>1</v>
      </c>
      <c r="AV460" s="8">
        <v>1</v>
      </c>
      <c r="AW460" s="8">
        <v>1</v>
      </c>
      <c r="AX460" s="8">
        <v>1</v>
      </c>
      <c r="AY460" s="8">
        <v>1</v>
      </c>
      <c r="AZ460" s="8">
        <v>1</v>
      </c>
      <c r="BA460" s="8">
        <v>1</v>
      </c>
      <c r="BB460" s="8">
        <v>1</v>
      </c>
      <c r="BC460" s="8">
        <v>2</v>
      </c>
      <c r="BD460" s="8">
        <v>4</v>
      </c>
      <c r="BE460" s="8">
        <v>4</v>
      </c>
      <c r="BF460" s="8">
        <v>4</v>
      </c>
      <c r="BG460" s="8">
        <v>4</v>
      </c>
      <c r="BH460" s="8">
        <v>5</v>
      </c>
      <c r="BI460" s="8">
        <v>5</v>
      </c>
      <c r="BJ460" s="8">
        <v>5</v>
      </c>
      <c r="BK460" s="8">
        <v>5</v>
      </c>
      <c r="BL460" s="8">
        <v>5</v>
      </c>
      <c r="BM460" s="8">
        <v>5</v>
      </c>
    </row>
    <row r="461" spans="1:65" ht="15" customHeight="1" x14ac:dyDescent="0.2">
      <c r="A461" s="7" t="s">
        <v>467</v>
      </c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>
        <v>1</v>
      </c>
      <c r="AJ461" s="8">
        <v>2</v>
      </c>
      <c r="AK461" s="8">
        <v>2</v>
      </c>
      <c r="AL461" s="8">
        <v>5</v>
      </c>
      <c r="AM461" s="8">
        <v>118</v>
      </c>
      <c r="AN461" s="8">
        <v>141</v>
      </c>
      <c r="AO461" s="8">
        <v>143</v>
      </c>
      <c r="AP461" s="8">
        <v>143</v>
      </c>
      <c r="AQ461" s="8">
        <v>147</v>
      </c>
      <c r="AR461" s="8">
        <v>148</v>
      </c>
      <c r="AS461" s="8">
        <v>149</v>
      </c>
      <c r="AT461" s="8">
        <v>152</v>
      </c>
      <c r="AU461" s="8">
        <v>153</v>
      </c>
      <c r="AV461" s="8">
        <v>153</v>
      </c>
      <c r="AW461" s="8">
        <v>154</v>
      </c>
      <c r="AX461" s="8">
        <v>156</v>
      </c>
      <c r="AY461" s="8">
        <v>156</v>
      </c>
      <c r="AZ461" s="8">
        <v>156</v>
      </c>
      <c r="BA461" s="8">
        <v>157</v>
      </c>
      <c r="BB461" s="8">
        <v>157</v>
      </c>
      <c r="BC461" s="8">
        <v>157</v>
      </c>
      <c r="BD461" s="8">
        <v>192</v>
      </c>
      <c r="BE461" s="8">
        <v>202</v>
      </c>
      <c r="BF461" s="8">
        <v>225</v>
      </c>
      <c r="BG461" s="8">
        <v>236</v>
      </c>
      <c r="BH461" s="8">
        <v>238</v>
      </c>
      <c r="BI461" s="8">
        <v>247</v>
      </c>
      <c r="BJ461" s="8">
        <v>251</v>
      </c>
      <c r="BK461" s="8">
        <v>260</v>
      </c>
      <c r="BL461" s="8">
        <v>266</v>
      </c>
      <c r="BM461" s="8">
        <v>275</v>
      </c>
    </row>
    <row r="462" spans="1:65" ht="15" customHeight="1" x14ac:dyDescent="0.2">
      <c r="A462" s="7" t="s">
        <v>468</v>
      </c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>
        <v>1</v>
      </c>
      <c r="AB462" s="8">
        <v>1</v>
      </c>
      <c r="AC462" s="8">
        <v>1</v>
      </c>
      <c r="AD462" s="8">
        <v>2892</v>
      </c>
      <c r="AE462" s="8">
        <v>3689</v>
      </c>
      <c r="AF462" s="8">
        <v>4289</v>
      </c>
      <c r="AG462" s="8">
        <v>5403</v>
      </c>
      <c r="AH462" s="8">
        <v>5872</v>
      </c>
      <c r="AI462" s="8">
        <v>6146</v>
      </c>
      <c r="AJ462" s="8">
        <v>6513</v>
      </c>
      <c r="AK462" s="8">
        <v>6755</v>
      </c>
      <c r="AL462" s="8">
        <v>7006</v>
      </c>
      <c r="AM462" s="8">
        <v>7239</v>
      </c>
      <c r="AN462" s="8">
        <v>7389</v>
      </c>
      <c r="AO462" s="8">
        <v>7511</v>
      </c>
      <c r="AP462" s="8">
        <v>7687</v>
      </c>
      <c r="AQ462" s="8">
        <v>7827</v>
      </c>
      <c r="AR462" s="8">
        <v>7973</v>
      </c>
      <c r="AS462" s="8">
        <v>7079</v>
      </c>
      <c r="AT462" s="8">
        <v>6849</v>
      </c>
      <c r="AU462" s="8">
        <v>6722</v>
      </c>
      <c r="AV462" s="8">
        <v>6456</v>
      </c>
      <c r="AW462" s="8">
        <v>6426</v>
      </c>
      <c r="AX462" s="8">
        <v>6310</v>
      </c>
      <c r="AY462" s="8">
        <v>6425</v>
      </c>
      <c r="AZ462" s="8">
        <v>6490</v>
      </c>
      <c r="BA462" s="8">
        <v>6463</v>
      </c>
      <c r="BB462" s="8">
        <v>6485</v>
      </c>
      <c r="BC462" s="8">
        <v>6908</v>
      </c>
      <c r="BD462" s="8">
        <v>7022</v>
      </c>
      <c r="BE462" s="8">
        <v>6700</v>
      </c>
      <c r="BF462" s="8">
        <v>6754</v>
      </c>
      <c r="BG462" s="8">
        <v>7145</v>
      </c>
      <c r="BH462" s="8">
        <v>7251</v>
      </c>
      <c r="BI462" s="8">
        <v>7287</v>
      </c>
      <c r="BJ462" s="8">
        <v>7277</v>
      </c>
      <c r="BK462" s="8">
        <v>7354</v>
      </c>
      <c r="BL462" s="8">
        <v>7427</v>
      </c>
      <c r="BM462" s="8">
        <v>7506</v>
      </c>
    </row>
    <row r="463" spans="1:65" ht="15" customHeight="1" x14ac:dyDescent="0.2">
      <c r="A463" s="7" t="s">
        <v>469</v>
      </c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>
        <v>0</v>
      </c>
      <c r="AK463" s="8">
        <v>0</v>
      </c>
      <c r="AL463" s="8">
        <v>0</v>
      </c>
      <c r="AM463" s="8">
        <v>0</v>
      </c>
      <c r="AN463" s="8">
        <v>1</v>
      </c>
      <c r="AO463" s="8">
        <v>1</v>
      </c>
      <c r="AP463" s="8">
        <v>1</v>
      </c>
      <c r="AQ463" s="8">
        <v>6</v>
      </c>
      <c r="AR463" s="8">
        <v>8</v>
      </c>
      <c r="AS463" s="8">
        <v>9</v>
      </c>
      <c r="AT463" s="8">
        <v>9</v>
      </c>
      <c r="AU463" s="8">
        <v>9</v>
      </c>
      <c r="AV463" s="8">
        <v>9</v>
      </c>
      <c r="AW463" s="8">
        <v>9</v>
      </c>
      <c r="AX463" s="8">
        <v>9</v>
      </c>
      <c r="AY463" s="8">
        <v>9</v>
      </c>
      <c r="AZ463" s="8">
        <v>9</v>
      </c>
      <c r="BA463" s="8">
        <v>9</v>
      </c>
      <c r="BB463" s="8">
        <v>9</v>
      </c>
      <c r="BC463" s="8">
        <v>10</v>
      </c>
      <c r="BD463" s="8">
        <v>10</v>
      </c>
      <c r="BE463" s="8">
        <v>10</v>
      </c>
      <c r="BF463" s="8">
        <v>10</v>
      </c>
      <c r="BG463" s="8">
        <v>14</v>
      </c>
      <c r="BH463" s="8">
        <v>14</v>
      </c>
      <c r="BI463" s="8">
        <v>14</v>
      </c>
      <c r="BJ463" s="8">
        <v>14</v>
      </c>
      <c r="BK463" s="8">
        <v>14</v>
      </c>
      <c r="BL463" s="8">
        <v>1</v>
      </c>
      <c r="BM463" s="8">
        <v>1</v>
      </c>
    </row>
    <row r="464" spans="1:65" ht="15" customHeight="1" x14ac:dyDescent="0.2">
      <c r="A464" s="7" t="s">
        <v>470</v>
      </c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>
        <v>1</v>
      </c>
      <c r="T464" s="8">
        <v>2</v>
      </c>
      <c r="U464" s="8">
        <v>2</v>
      </c>
      <c r="V464" s="8">
        <v>1965</v>
      </c>
      <c r="W464" s="8">
        <v>2556</v>
      </c>
      <c r="X464" s="8">
        <v>2918</v>
      </c>
      <c r="Y464" s="8">
        <v>3316</v>
      </c>
      <c r="Z464" s="8">
        <v>3664</v>
      </c>
      <c r="AA464" s="8">
        <v>4003</v>
      </c>
      <c r="AB464" s="8">
        <v>4269</v>
      </c>
      <c r="AC464" s="8">
        <v>4517</v>
      </c>
      <c r="AD464" s="8">
        <v>4762</v>
      </c>
      <c r="AE464" s="8">
        <v>4970</v>
      </c>
      <c r="AF464" s="8">
        <v>5238</v>
      </c>
      <c r="AG464" s="8">
        <v>5523</v>
      </c>
      <c r="AH464" s="8">
        <v>5786</v>
      </c>
      <c r="AI464" s="8">
        <v>6046</v>
      </c>
      <c r="AJ464" s="8">
        <v>6310</v>
      </c>
      <c r="AK464" s="8">
        <v>6015</v>
      </c>
      <c r="AL464" s="8">
        <v>6038</v>
      </c>
      <c r="AM464" s="8">
        <v>6170</v>
      </c>
      <c r="AN464" s="8">
        <v>6303</v>
      </c>
      <c r="AO464" s="8">
        <v>6433</v>
      </c>
      <c r="AP464" s="8">
        <v>6553</v>
      </c>
      <c r="AQ464" s="8">
        <v>6728</v>
      </c>
      <c r="AR464" s="8">
        <v>6897</v>
      </c>
      <c r="AS464" s="8">
        <v>7068</v>
      </c>
      <c r="AT464" s="8">
        <v>7211</v>
      </c>
      <c r="AU464" s="8">
        <v>7315</v>
      </c>
      <c r="AV464" s="8">
        <v>7434</v>
      </c>
      <c r="AW464" s="8">
        <v>7402</v>
      </c>
      <c r="AX464" s="8">
        <v>7508</v>
      </c>
      <c r="AY464" s="8">
        <v>7563</v>
      </c>
      <c r="AZ464" s="8">
        <v>7698</v>
      </c>
      <c r="BA464" s="8">
        <v>7746</v>
      </c>
      <c r="BB464" s="8">
        <v>7869</v>
      </c>
      <c r="BC464" s="8">
        <v>7986</v>
      </c>
      <c r="BD464" s="8">
        <v>8133</v>
      </c>
      <c r="BE464" s="8">
        <v>8371</v>
      </c>
      <c r="BF464" s="8">
        <v>8620</v>
      </c>
      <c r="BG464" s="8">
        <v>8804</v>
      </c>
      <c r="BH464" s="8">
        <v>9024</v>
      </c>
      <c r="BI464" s="8">
        <v>9192</v>
      </c>
      <c r="BJ464" s="8">
        <v>9444</v>
      </c>
      <c r="BK464" s="8">
        <v>9648</v>
      </c>
      <c r="BL464" s="8">
        <v>9858</v>
      </c>
      <c r="BM464" s="8">
        <v>10075</v>
      </c>
    </row>
    <row r="465" spans="1:65" ht="15" customHeight="1" x14ac:dyDescent="0.2">
      <c r="A465" s="7" t="s">
        <v>471</v>
      </c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>
        <v>1</v>
      </c>
      <c r="AP465" s="8">
        <v>1</v>
      </c>
      <c r="AQ465" s="8">
        <v>1</v>
      </c>
      <c r="AR465" s="8">
        <v>5</v>
      </c>
      <c r="AS465" s="8">
        <v>7</v>
      </c>
      <c r="AT465" s="8">
        <v>7</v>
      </c>
      <c r="AU465" s="8">
        <v>8</v>
      </c>
      <c r="AV465" s="8">
        <v>10</v>
      </c>
      <c r="AW465" s="8">
        <v>10</v>
      </c>
      <c r="AX465" s="8">
        <v>12</v>
      </c>
      <c r="AY465" s="8">
        <v>13</v>
      </c>
      <c r="AZ465" s="8">
        <v>13</v>
      </c>
      <c r="BA465" s="8">
        <v>14</v>
      </c>
      <c r="BB465" s="8">
        <v>16</v>
      </c>
      <c r="BC465" s="8">
        <v>16</v>
      </c>
      <c r="BD465" s="8">
        <v>16</v>
      </c>
      <c r="BE465" s="8">
        <v>16</v>
      </c>
      <c r="BF465" s="8">
        <v>17</v>
      </c>
      <c r="BG465" s="8">
        <v>20</v>
      </c>
      <c r="BH465" s="8">
        <v>22</v>
      </c>
      <c r="BI465" s="8">
        <v>25</v>
      </c>
      <c r="BJ465" s="8">
        <v>30</v>
      </c>
      <c r="BK465" s="8">
        <v>34</v>
      </c>
      <c r="BL465" s="8">
        <v>34</v>
      </c>
      <c r="BM465" s="8">
        <v>34</v>
      </c>
    </row>
    <row r="466" spans="1:65" ht="15" customHeight="1" x14ac:dyDescent="0.2">
      <c r="A466" s="7" t="s">
        <v>472</v>
      </c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>
        <v>1</v>
      </c>
      <c r="BA466" s="8">
        <v>1</v>
      </c>
      <c r="BB466" s="8">
        <v>1</v>
      </c>
      <c r="BC466" s="8">
        <v>1</v>
      </c>
      <c r="BD466" s="8">
        <v>1</v>
      </c>
      <c r="BE466" s="8">
        <v>1</v>
      </c>
      <c r="BF466" s="8">
        <v>1</v>
      </c>
      <c r="BG466" s="8">
        <v>1</v>
      </c>
      <c r="BH466" s="8">
        <v>2</v>
      </c>
      <c r="BI466" s="8">
        <v>2</v>
      </c>
      <c r="BJ466" s="8">
        <v>2</v>
      </c>
      <c r="BK466" s="8">
        <v>2</v>
      </c>
      <c r="BL466" s="8">
        <v>2</v>
      </c>
      <c r="BM466" s="8">
        <v>2</v>
      </c>
    </row>
    <row r="467" spans="1:65" ht="15" customHeight="1" x14ac:dyDescent="0.2">
      <c r="A467" s="7" t="s">
        <v>473</v>
      </c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>
        <v>1</v>
      </c>
      <c r="AQ467" s="8">
        <v>1</v>
      </c>
      <c r="AR467" s="8">
        <v>1</v>
      </c>
      <c r="AS467" s="8">
        <v>1</v>
      </c>
      <c r="AT467" s="8">
        <v>1</v>
      </c>
      <c r="AU467" s="8">
        <v>1</v>
      </c>
      <c r="AV467" s="8">
        <v>1</v>
      </c>
      <c r="AW467" s="8">
        <v>1</v>
      </c>
      <c r="AX467" s="8">
        <v>1</v>
      </c>
      <c r="AY467" s="8">
        <v>1</v>
      </c>
      <c r="AZ467" s="8">
        <v>1</v>
      </c>
      <c r="BA467" s="8">
        <v>1</v>
      </c>
      <c r="BB467" s="8">
        <v>40</v>
      </c>
      <c r="BC467" s="8">
        <v>40</v>
      </c>
      <c r="BD467" s="8">
        <v>40</v>
      </c>
      <c r="BE467" s="8">
        <v>40</v>
      </c>
      <c r="BF467" s="8">
        <v>40</v>
      </c>
      <c r="BG467" s="8">
        <v>40</v>
      </c>
      <c r="BH467" s="8">
        <v>40</v>
      </c>
      <c r="BI467" s="8">
        <v>40</v>
      </c>
      <c r="BJ467" s="8">
        <v>40</v>
      </c>
      <c r="BK467" s="8">
        <v>40</v>
      </c>
      <c r="BL467" s="8">
        <v>40</v>
      </c>
      <c r="BM467" s="8">
        <v>40</v>
      </c>
    </row>
    <row r="468" spans="1:65" ht="15" customHeight="1" x14ac:dyDescent="0.2">
      <c r="A468" s="7" t="s">
        <v>474</v>
      </c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>
        <v>11</v>
      </c>
      <c r="Z468" s="8">
        <v>1</v>
      </c>
      <c r="AA468" s="8">
        <v>1</v>
      </c>
      <c r="AB468" s="8">
        <v>1</v>
      </c>
      <c r="AC468" s="8">
        <v>62</v>
      </c>
      <c r="AD468" s="8">
        <v>142</v>
      </c>
      <c r="AE468" s="8">
        <v>3325</v>
      </c>
      <c r="AF468" s="8">
        <v>3325</v>
      </c>
      <c r="AG468" s="8">
        <v>10280</v>
      </c>
      <c r="AH468" s="8">
        <v>11003</v>
      </c>
      <c r="AI468" s="8">
        <v>11193</v>
      </c>
      <c r="AJ468" s="8">
        <v>11262</v>
      </c>
      <c r="AK468" s="8">
        <v>11464</v>
      </c>
      <c r="AL468" s="8">
        <v>11807</v>
      </c>
      <c r="AM468" s="8">
        <v>12144</v>
      </c>
      <c r="AN468" s="8">
        <v>13392</v>
      </c>
      <c r="AO468" s="8">
        <v>13530</v>
      </c>
      <c r="AP468" s="8">
        <v>13759</v>
      </c>
      <c r="AQ468" s="8">
        <v>14084</v>
      </c>
      <c r="AR468" s="8">
        <v>14295</v>
      </c>
      <c r="AS468" s="8">
        <v>14793</v>
      </c>
      <c r="AT468" s="8">
        <v>14383</v>
      </c>
      <c r="AU468" s="8">
        <v>14148</v>
      </c>
      <c r="AV468" s="8">
        <v>13961</v>
      </c>
      <c r="AW468" s="8">
        <v>14002</v>
      </c>
      <c r="AX468" s="8">
        <v>14069</v>
      </c>
      <c r="AY468" s="8">
        <v>14134</v>
      </c>
      <c r="AZ468" s="8">
        <v>14501</v>
      </c>
      <c r="BA468" s="8">
        <v>14566</v>
      </c>
      <c r="BB468" s="8">
        <v>14560</v>
      </c>
      <c r="BC468" s="8">
        <v>14673</v>
      </c>
      <c r="BD468" s="8">
        <v>14871</v>
      </c>
      <c r="BE468" s="8">
        <v>14906</v>
      </c>
      <c r="BF468" s="8">
        <v>14757</v>
      </c>
      <c r="BG468" s="8">
        <v>14359</v>
      </c>
      <c r="BH468" s="8">
        <v>22884</v>
      </c>
      <c r="BI468" s="8">
        <v>14367</v>
      </c>
      <c r="BJ468" s="8">
        <v>14446</v>
      </c>
      <c r="BK468" s="8">
        <v>14734</v>
      </c>
      <c r="BL468" s="8">
        <v>14962</v>
      </c>
      <c r="BM468" s="8">
        <v>15156</v>
      </c>
    </row>
    <row r="469" spans="1:65" ht="15" customHeight="1" x14ac:dyDescent="0.2">
      <c r="A469" s="7" t="s">
        <v>475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>
        <v>9</v>
      </c>
      <c r="V469" s="8">
        <v>19</v>
      </c>
      <c r="W469" s="8">
        <v>9</v>
      </c>
      <c r="X469" s="8">
        <v>9</v>
      </c>
      <c r="Y469" s="8">
        <v>9</v>
      </c>
      <c r="Z469" s="8">
        <v>9</v>
      </c>
      <c r="AA469" s="8">
        <v>9</v>
      </c>
      <c r="AB469" s="8">
        <v>9</v>
      </c>
      <c r="AC469" s="8">
        <v>9</v>
      </c>
      <c r="AD469" s="8">
        <v>9</v>
      </c>
      <c r="AE469" s="8">
        <v>9</v>
      </c>
      <c r="AF469" s="8">
        <v>9</v>
      </c>
      <c r="AG469" s="8">
        <v>9</v>
      </c>
      <c r="AH469" s="8">
        <v>9</v>
      </c>
      <c r="AI469" s="8">
        <v>9</v>
      </c>
      <c r="AJ469" s="8">
        <v>9</v>
      </c>
      <c r="AK469" s="8">
        <v>9</v>
      </c>
      <c r="AL469" s="8">
        <v>9</v>
      </c>
      <c r="AM469" s="8">
        <v>9</v>
      </c>
      <c r="AN469" s="8">
        <v>9</v>
      </c>
      <c r="AO469" s="8">
        <v>9</v>
      </c>
      <c r="AP469" s="8">
        <v>10</v>
      </c>
      <c r="AQ469" s="8">
        <v>10</v>
      </c>
      <c r="AR469" s="8">
        <v>126</v>
      </c>
      <c r="AS469" s="8">
        <v>169</v>
      </c>
      <c r="AT469" s="8">
        <v>345</v>
      </c>
      <c r="AU469" s="8">
        <v>361</v>
      </c>
      <c r="AV469" s="8">
        <v>372</v>
      </c>
      <c r="AW469" s="8">
        <v>390</v>
      </c>
      <c r="AX469" s="8">
        <v>404</v>
      </c>
      <c r="AY469" s="8">
        <v>421</v>
      </c>
      <c r="AZ469" s="8">
        <v>44</v>
      </c>
      <c r="BA469" s="8">
        <v>58</v>
      </c>
      <c r="BB469" s="8">
        <v>58</v>
      </c>
      <c r="BC469" s="8">
        <v>60</v>
      </c>
      <c r="BD469" s="8">
        <v>75</v>
      </c>
      <c r="BE469" s="8">
        <v>99</v>
      </c>
      <c r="BF469" s="8">
        <v>123</v>
      </c>
      <c r="BG469" s="8">
        <v>135</v>
      </c>
      <c r="BH469" s="8">
        <v>155</v>
      </c>
      <c r="BI469" s="8">
        <v>182</v>
      </c>
      <c r="BJ469" s="8">
        <v>10</v>
      </c>
      <c r="BK469" s="8">
        <v>1107</v>
      </c>
      <c r="BL469" s="8">
        <v>1128</v>
      </c>
      <c r="BM469" s="8">
        <v>1153</v>
      </c>
    </row>
    <row r="470" spans="1:65" ht="15" customHeight="1" x14ac:dyDescent="0.2">
      <c r="A470" s="7" t="s">
        <v>476</v>
      </c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>
        <v>1</v>
      </c>
      <c r="AV470" s="8">
        <v>1</v>
      </c>
      <c r="AW470" s="8">
        <v>1</v>
      </c>
      <c r="AX470" s="8">
        <v>1</v>
      </c>
      <c r="AY470" s="8">
        <v>1</v>
      </c>
      <c r="AZ470" s="8">
        <v>1</v>
      </c>
      <c r="BA470" s="8">
        <v>1</v>
      </c>
      <c r="BB470" s="8">
        <v>1</v>
      </c>
      <c r="BC470" s="8">
        <v>1</v>
      </c>
      <c r="BD470" s="8">
        <v>1</v>
      </c>
      <c r="BE470" s="8">
        <v>1</v>
      </c>
      <c r="BF470" s="8">
        <v>1</v>
      </c>
      <c r="BG470" s="8">
        <v>1</v>
      </c>
      <c r="BH470" s="8">
        <v>1</v>
      </c>
      <c r="BI470" s="8">
        <v>1</v>
      </c>
      <c r="BJ470" s="8">
        <v>2</v>
      </c>
      <c r="BK470" s="8">
        <v>2</v>
      </c>
      <c r="BL470" s="8">
        <v>2</v>
      </c>
      <c r="BM470" s="8">
        <v>3</v>
      </c>
    </row>
    <row r="471" spans="1:65" ht="15" customHeight="1" x14ac:dyDescent="0.2">
      <c r="A471" s="7" t="s">
        <v>477</v>
      </c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>
        <v>1</v>
      </c>
      <c r="AR471" s="8">
        <v>1</v>
      </c>
      <c r="AS471" s="8">
        <v>1</v>
      </c>
      <c r="AT471" s="8">
        <v>1</v>
      </c>
      <c r="AU471" s="8">
        <v>1</v>
      </c>
      <c r="AV471" s="8">
        <v>1</v>
      </c>
      <c r="AW471" s="8">
        <v>1</v>
      </c>
      <c r="AX471" s="8">
        <v>1</v>
      </c>
      <c r="AY471" s="8">
        <v>1</v>
      </c>
      <c r="AZ471" s="8">
        <v>1</v>
      </c>
      <c r="BA471" s="8">
        <v>1</v>
      </c>
      <c r="BB471" s="8">
        <v>1</v>
      </c>
      <c r="BC471" s="8">
        <v>1</v>
      </c>
      <c r="BD471" s="8">
        <v>1</v>
      </c>
      <c r="BE471" s="8">
        <v>1</v>
      </c>
      <c r="BF471" s="8">
        <v>1</v>
      </c>
      <c r="BG471" s="8">
        <v>1</v>
      </c>
      <c r="BH471" s="8">
        <v>2</v>
      </c>
      <c r="BI471" s="8">
        <v>2</v>
      </c>
      <c r="BJ471" s="8">
        <v>2</v>
      </c>
      <c r="BK471" s="8">
        <v>2</v>
      </c>
      <c r="BL471" s="8">
        <v>2</v>
      </c>
      <c r="BM471" s="8">
        <v>2</v>
      </c>
    </row>
    <row r="472" spans="1:65" ht="15" customHeight="1" x14ac:dyDescent="0.2">
      <c r="A472" s="7" t="s">
        <v>478</v>
      </c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>
        <v>1</v>
      </c>
      <c r="AT472" s="8">
        <v>1</v>
      </c>
      <c r="AU472" s="8">
        <v>1</v>
      </c>
      <c r="AV472" s="8">
        <v>1</v>
      </c>
      <c r="AW472" s="8">
        <v>1</v>
      </c>
      <c r="AX472" s="8">
        <v>1</v>
      </c>
      <c r="AY472" s="8">
        <v>1</v>
      </c>
      <c r="AZ472" s="8">
        <v>1</v>
      </c>
      <c r="BA472" s="8">
        <v>1</v>
      </c>
      <c r="BB472" s="8">
        <v>1</v>
      </c>
      <c r="BC472" s="8">
        <v>1</v>
      </c>
      <c r="BD472" s="8">
        <v>1</v>
      </c>
      <c r="BE472" s="8">
        <v>1</v>
      </c>
      <c r="BF472" s="8">
        <v>1</v>
      </c>
      <c r="BG472" s="8">
        <v>1</v>
      </c>
      <c r="BH472" s="8">
        <v>2</v>
      </c>
      <c r="BI472" s="8">
        <v>2</v>
      </c>
      <c r="BJ472" s="8">
        <v>2</v>
      </c>
      <c r="BK472" s="8">
        <v>2</v>
      </c>
      <c r="BL472" s="8">
        <v>2</v>
      </c>
      <c r="BM472" s="8">
        <v>2</v>
      </c>
    </row>
    <row r="473" spans="1:65" ht="15" customHeight="1" x14ac:dyDescent="0.2">
      <c r="A473" s="7" t="s">
        <v>479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>
        <v>1</v>
      </c>
      <c r="AW473" s="8">
        <v>1</v>
      </c>
      <c r="AX473" s="8">
        <v>4</v>
      </c>
      <c r="AY473" s="8">
        <v>4</v>
      </c>
      <c r="AZ473" s="8">
        <v>4</v>
      </c>
      <c r="BA473" s="8">
        <v>4</v>
      </c>
      <c r="BB473" s="8">
        <v>5</v>
      </c>
      <c r="BC473" s="8">
        <v>5</v>
      </c>
      <c r="BD473" s="8">
        <v>5</v>
      </c>
      <c r="BE473" s="8">
        <v>6</v>
      </c>
      <c r="BF473" s="8">
        <v>6</v>
      </c>
      <c r="BG473" s="8">
        <v>6</v>
      </c>
      <c r="BH473" s="8">
        <v>7</v>
      </c>
      <c r="BI473" s="8">
        <v>9</v>
      </c>
      <c r="BJ473" s="8">
        <v>11</v>
      </c>
      <c r="BK473" s="8">
        <v>11</v>
      </c>
      <c r="BL473" s="8">
        <v>11</v>
      </c>
      <c r="BM473" s="8">
        <v>11</v>
      </c>
    </row>
    <row r="474" spans="1:65" ht="15" customHeight="1" x14ac:dyDescent="0.2">
      <c r="A474" s="7" t="s">
        <v>480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>
        <v>1</v>
      </c>
      <c r="AW474" s="8">
        <v>2</v>
      </c>
      <c r="AX474" s="8">
        <v>1</v>
      </c>
      <c r="AY474" s="8">
        <v>1</v>
      </c>
      <c r="AZ474" s="8">
        <v>1</v>
      </c>
      <c r="BA474" s="8">
        <v>1</v>
      </c>
      <c r="BB474" s="8">
        <v>1</v>
      </c>
      <c r="BC474" s="8">
        <v>1</v>
      </c>
      <c r="BD474" s="8">
        <v>1</v>
      </c>
      <c r="BE474" s="8">
        <v>1</v>
      </c>
      <c r="BF474" s="8">
        <v>1</v>
      </c>
      <c r="BG474" s="8">
        <v>1</v>
      </c>
      <c r="BH474" s="8">
        <v>2</v>
      </c>
      <c r="BI474" s="8">
        <v>2</v>
      </c>
      <c r="BJ474" s="8">
        <v>2</v>
      </c>
      <c r="BK474" s="8">
        <v>2</v>
      </c>
      <c r="BL474" s="8">
        <v>2</v>
      </c>
      <c r="BM474" s="8">
        <v>2</v>
      </c>
    </row>
    <row r="475" spans="1:65" ht="15" customHeight="1" x14ac:dyDescent="0.2">
      <c r="A475" s="7" t="s">
        <v>481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>
        <v>1</v>
      </c>
      <c r="BB475" s="8">
        <v>0</v>
      </c>
      <c r="BC475" s="8">
        <v>5494</v>
      </c>
      <c r="BD475" s="8">
        <v>1407</v>
      </c>
      <c r="BE475" s="8">
        <v>7847</v>
      </c>
      <c r="BF475" s="8">
        <v>10536</v>
      </c>
      <c r="BG475" s="8">
        <v>13150</v>
      </c>
      <c r="BH475" s="8">
        <v>16441</v>
      </c>
      <c r="BI475" s="8">
        <v>21153</v>
      </c>
      <c r="BJ475" s="8">
        <v>26243</v>
      </c>
      <c r="BK475" s="8">
        <v>36965</v>
      </c>
      <c r="BL475" s="8">
        <v>49397</v>
      </c>
      <c r="BM475" s="8">
        <v>57241</v>
      </c>
    </row>
    <row r="476" spans="1:65" ht="15" customHeight="1" x14ac:dyDescent="0.2">
      <c r="A476" s="7" t="s">
        <v>482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>
        <v>1</v>
      </c>
      <c r="V476" s="8">
        <v>1</v>
      </c>
      <c r="W476" s="8">
        <v>2</v>
      </c>
      <c r="X476" s="8">
        <v>3</v>
      </c>
      <c r="Y476" s="8">
        <v>1005</v>
      </c>
      <c r="Z476" s="8">
        <v>1400</v>
      </c>
      <c r="AA476" s="8">
        <v>1808</v>
      </c>
      <c r="AB476" s="8">
        <v>2076</v>
      </c>
      <c r="AC476" s="8">
        <v>2292</v>
      </c>
      <c r="AD476" s="8">
        <v>2480</v>
      </c>
      <c r="AE476" s="8">
        <v>2662</v>
      </c>
      <c r="AF476" s="8">
        <v>2872</v>
      </c>
      <c r="AG476" s="8">
        <v>3084</v>
      </c>
      <c r="AH476" s="8">
        <v>3286</v>
      </c>
      <c r="AI476" s="8">
        <v>3492</v>
      </c>
      <c r="AJ476" s="8">
        <v>3633</v>
      </c>
      <c r="AK476" s="8">
        <v>3786</v>
      </c>
      <c r="AL476" s="8">
        <v>3972</v>
      </c>
      <c r="AM476" s="8">
        <v>4126</v>
      </c>
      <c r="AN476" s="8">
        <v>4052</v>
      </c>
      <c r="AO476" s="8">
        <v>4111</v>
      </c>
      <c r="AP476" s="8">
        <v>4457</v>
      </c>
      <c r="AQ476" s="8">
        <v>5068</v>
      </c>
      <c r="AR476" s="8">
        <v>7333</v>
      </c>
      <c r="AS476" s="8">
        <v>7561</v>
      </c>
      <c r="AT476" s="8">
        <v>7883</v>
      </c>
      <c r="AU476" s="8">
        <v>8054</v>
      </c>
      <c r="AV476" s="8">
        <v>8223</v>
      </c>
      <c r="AW476" s="8">
        <v>8297</v>
      </c>
      <c r="AX476" s="8">
        <v>8401</v>
      </c>
      <c r="AY476" s="8">
        <v>8490</v>
      </c>
      <c r="AZ476" s="8">
        <v>8496</v>
      </c>
      <c r="BA476" s="8">
        <v>8501</v>
      </c>
      <c r="BB476" s="8">
        <v>8974</v>
      </c>
      <c r="BC476" s="8">
        <v>9288</v>
      </c>
      <c r="BD476" s="8">
        <v>9709</v>
      </c>
      <c r="BE476" s="8">
        <v>10066</v>
      </c>
      <c r="BF476" s="8">
        <v>10414</v>
      </c>
      <c r="BG476" s="8">
        <v>10771</v>
      </c>
      <c r="BH476" s="8">
        <v>10953</v>
      </c>
      <c r="BI476" s="8">
        <v>11270</v>
      </c>
      <c r="BJ476" s="8">
        <v>11501</v>
      </c>
      <c r="BK476" s="8">
        <v>11772</v>
      </c>
      <c r="BL476" s="8">
        <v>12000</v>
      </c>
      <c r="BM476" s="8">
        <v>12354</v>
      </c>
    </row>
    <row r="477" spans="1:65" ht="15" customHeight="1" x14ac:dyDescent="0.2">
      <c r="A477" s="7" t="s">
        <v>483</v>
      </c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>
        <v>1</v>
      </c>
      <c r="V477" s="8">
        <v>1</v>
      </c>
      <c r="W477" s="8">
        <v>2</v>
      </c>
      <c r="X477" s="8">
        <v>3</v>
      </c>
      <c r="Y477" s="8">
        <v>857</v>
      </c>
      <c r="Z477" s="8">
        <v>1037</v>
      </c>
      <c r="AA477" s="8">
        <v>1203</v>
      </c>
      <c r="AB477" s="8">
        <v>1335</v>
      </c>
      <c r="AC477" s="8">
        <v>1431</v>
      </c>
      <c r="AD477" s="8">
        <v>1542</v>
      </c>
      <c r="AE477" s="8">
        <v>1647</v>
      </c>
      <c r="AF477" s="8">
        <v>1764</v>
      </c>
      <c r="AG477" s="8">
        <v>1826</v>
      </c>
      <c r="AH477" s="8">
        <v>1863</v>
      </c>
      <c r="AI477" s="8">
        <v>1937</v>
      </c>
      <c r="AJ477" s="8">
        <v>2047</v>
      </c>
      <c r="AK477" s="8">
        <v>2154</v>
      </c>
      <c r="AL477" s="8">
        <v>2200</v>
      </c>
      <c r="AM477" s="8">
        <v>2257</v>
      </c>
      <c r="AN477" s="8">
        <v>2103</v>
      </c>
      <c r="AO477" s="8">
        <v>2094</v>
      </c>
      <c r="AP477" s="8">
        <v>2105</v>
      </c>
      <c r="AQ477" s="8">
        <v>2139</v>
      </c>
      <c r="AR477" s="8">
        <v>2187</v>
      </c>
      <c r="AS477" s="8">
        <v>2220</v>
      </c>
      <c r="AT477" s="8">
        <v>2250</v>
      </c>
      <c r="AU477" s="8">
        <v>2287</v>
      </c>
      <c r="AV477" s="8">
        <v>2300</v>
      </c>
      <c r="AW477" s="8">
        <v>2338</v>
      </c>
      <c r="AX477" s="8">
        <v>2378</v>
      </c>
      <c r="AY477" s="8">
        <v>2369</v>
      </c>
      <c r="AZ477" s="8">
        <v>2244</v>
      </c>
      <c r="BA477" s="8">
        <v>2232</v>
      </c>
      <c r="BB477" s="8">
        <v>2222</v>
      </c>
      <c r="BC477" s="8">
        <v>2223</v>
      </c>
      <c r="BD477" s="8">
        <v>2229</v>
      </c>
      <c r="BE477" s="8">
        <v>2244</v>
      </c>
      <c r="BF477" s="8">
        <v>2253</v>
      </c>
      <c r="BG477" s="8">
        <v>2256</v>
      </c>
      <c r="BH477" s="8">
        <v>2275</v>
      </c>
      <c r="BI477" s="8">
        <v>2302</v>
      </c>
      <c r="BJ477" s="8">
        <v>2324</v>
      </c>
      <c r="BK477" s="8">
        <v>2331</v>
      </c>
      <c r="BL477" s="8">
        <v>2290</v>
      </c>
      <c r="BM477" s="8">
        <v>2299</v>
      </c>
    </row>
    <row r="478" spans="1:65" ht="15" customHeight="1" x14ac:dyDescent="0.2">
      <c r="A478" s="7" t="s">
        <v>484</v>
      </c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>
        <v>3</v>
      </c>
      <c r="T478" s="8">
        <v>3</v>
      </c>
      <c r="U478" s="8">
        <v>100</v>
      </c>
      <c r="V478" s="8">
        <v>170</v>
      </c>
      <c r="W478" s="8">
        <v>2136</v>
      </c>
      <c r="X478" s="8">
        <v>2460</v>
      </c>
      <c r="Y478" s="8">
        <v>2975</v>
      </c>
      <c r="Z478" s="8">
        <v>3131</v>
      </c>
      <c r="AA478" s="8">
        <v>3300</v>
      </c>
      <c r="AB478" s="8">
        <v>3390</v>
      </c>
      <c r="AC478" s="8">
        <v>3496</v>
      </c>
      <c r="AD478" s="8">
        <v>3737</v>
      </c>
      <c r="AE478" s="8">
        <v>4046</v>
      </c>
      <c r="AF478" s="8">
        <v>4381</v>
      </c>
      <c r="AG478" s="8">
        <v>4478</v>
      </c>
      <c r="AH478" s="8">
        <v>4589</v>
      </c>
      <c r="AI478" s="8">
        <v>4650</v>
      </c>
      <c r="AJ478" s="8">
        <v>4689</v>
      </c>
      <c r="AK478" s="8">
        <v>4094</v>
      </c>
      <c r="AL478" s="8">
        <v>3995</v>
      </c>
      <c r="AM478" s="8">
        <v>3670</v>
      </c>
      <c r="AN478" s="8">
        <v>3624</v>
      </c>
      <c r="AO478" s="8">
        <v>3592</v>
      </c>
      <c r="AP478" s="8">
        <v>3588</v>
      </c>
      <c r="AQ478" s="8">
        <v>3588</v>
      </c>
      <c r="AR478" s="8">
        <v>3557</v>
      </c>
      <c r="AS478" s="8">
        <v>3525</v>
      </c>
      <c r="AT478" s="8">
        <v>3457</v>
      </c>
      <c r="AU478" s="8">
        <v>3515</v>
      </c>
      <c r="AV478" s="8">
        <v>3477</v>
      </c>
      <c r="AW478" s="8">
        <v>3258</v>
      </c>
      <c r="AX478" s="8">
        <v>3195</v>
      </c>
      <c r="AY478" s="8">
        <v>3174</v>
      </c>
      <c r="AZ478" s="8">
        <v>3133</v>
      </c>
      <c r="BA478" s="8">
        <v>3059</v>
      </c>
      <c r="BB478" s="8">
        <v>3055</v>
      </c>
      <c r="BC478" s="8">
        <v>3054</v>
      </c>
      <c r="BD478" s="8">
        <v>3060</v>
      </c>
      <c r="BE478" s="8">
        <v>2850</v>
      </c>
      <c r="BF478" s="8">
        <v>2686</v>
      </c>
      <c r="BG478" s="8">
        <v>2742</v>
      </c>
      <c r="BH478" s="8">
        <v>2762</v>
      </c>
      <c r="BI478" s="8">
        <v>2622</v>
      </c>
      <c r="BJ478" s="8">
        <v>2612</v>
      </c>
      <c r="BK478" s="8">
        <v>2603</v>
      </c>
      <c r="BL478" s="8">
        <v>2618</v>
      </c>
      <c r="BM478" s="8">
        <v>2639</v>
      </c>
    </row>
    <row r="479" spans="1:65" ht="15" customHeight="1" x14ac:dyDescent="0.2">
      <c r="A479" s="7" t="s">
        <v>485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>
        <v>17</v>
      </c>
      <c r="AI479" s="8">
        <v>1</v>
      </c>
      <c r="AJ479" s="8">
        <v>1</v>
      </c>
      <c r="AK479" s="8">
        <v>113</v>
      </c>
      <c r="AL479" s="8">
        <v>3250</v>
      </c>
      <c r="AM479" s="8">
        <v>3555</v>
      </c>
      <c r="AN479" s="8">
        <v>3805</v>
      </c>
      <c r="AO479" s="8">
        <v>4027</v>
      </c>
      <c r="AP479" s="8">
        <v>4938</v>
      </c>
      <c r="AQ479" s="8">
        <v>5290</v>
      </c>
      <c r="AR479" s="8">
        <v>5920</v>
      </c>
      <c r="AS479" s="8">
        <v>6167</v>
      </c>
      <c r="AT479" s="8">
        <v>6428</v>
      </c>
      <c r="AU479" s="8">
        <v>6690</v>
      </c>
      <c r="AV479" s="8">
        <v>6958</v>
      </c>
      <c r="AW479" s="8">
        <v>7245</v>
      </c>
      <c r="AX479" s="8">
        <v>7444</v>
      </c>
      <c r="AY479" s="8">
        <v>7671</v>
      </c>
      <c r="AZ479" s="8">
        <v>7509</v>
      </c>
      <c r="BA479" s="8">
        <v>7468</v>
      </c>
      <c r="BB479" s="8">
        <v>7736</v>
      </c>
      <c r="BC479" s="8">
        <v>7864</v>
      </c>
      <c r="BD479" s="8">
        <v>8346</v>
      </c>
      <c r="BE479" s="8">
        <v>8442</v>
      </c>
      <c r="BF479" s="8">
        <v>8670</v>
      </c>
      <c r="BG479" s="8">
        <v>8929</v>
      </c>
      <c r="BH479" s="8">
        <v>9390</v>
      </c>
      <c r="BI479" s="8">
        <v>9661</v>
      </c>
      <c r="BJ479" s="8">
        <v>9911</v>
      </c>
      <c r="BK479" s="8">
        <v>10017</v>
      </c>
      <c r="BL479" s="8">
        <v>9816</v>
      </c>
      <c r="BM479" s="8">
        <v>9947</v>
      </c>
    </row>
    <row r="480" spans="1:65" ht="15" customHeight="1" x14ac:dyDescent="0.2">
      <c r="A480" s="7" t="s">
        <v>486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>
        <v>1</v>
      </c>
      <c r="V480" s="8">
        <v>2</v>
      </c>
      <c r="W480" s="8">
        <v>2</v>
      </c>
      <c r="X480" s="8">
        <v>86</v>
      </c>
      <c r="Y480" s="8">
        <v>86</v>
      </c>
      <c r="Z480" s="8">
        <v>87</v>
      </c>
      <c r="AA480" s="8">
        <v>87</v>
      </c>
      <c r="AB480" s="8">
        <v>95</v>
      </c>
      <c r="AC480" s="8">
        <v>1547</v>
      </c>
      <c r="AD480" s="8">
        <v>1667</v>
      </c>
      <c r="AE480" s="8">
        <v>1757</v>
      </c>
      <c r="AF480" s="8">
        <v>1824</v>
      </c>
      <c r="AG480" s="8">
        <v>1884</v>
      </c>
      <c r="AH480" s="8">
        <v>2286</v>
      </c>
      <c r="AI480" s="8">
        <v>2392</v>
      </c>
      <c r="AJ480" s="8">
        <v>2488</v>
      </c>
      <c r="AK480" s="8">
        <v>2567</v>
      </c>
      <c r="AL480" s="8">
        <v>2654</v>
      </c>
      <c r="AM480" s="8">
        <v>2745</v>
      </c>
      <c r="AN480" s="8">
        <v>2813</v>
      </c>
      <c r="AO480" s="8">
        <v>2862</v>
      </c>
      <c r="AP480" s="8">
        <v>2858</v>
      </c>
      <c r="AQ480" s="8">
        <v>2891</v>
      </c>
      <c r="AR480" s="8">
        <v>2956</v>
      </c>
      <c r="AS480" s="8">
        <v>3020</v>
      </c>
      <c r="AT480" s="8">
        <v>3187</v>
      </c>
      <c r="AU480" s="8">
        <v>3236</v>
      </c>
      <c r="AV480" s="8">
        <v>3252</v>
      </c>
      <c r="AW480" s="8">
        <v>3320</v>
      </c>
      <c r="AX480" s="8">
        <v>3349</v>
      </c>
      <c r="AY480" s="8">
        <v>3391</v>
      </c>
      <c r="AZ480" s="8">
        <v>3435</v>
      </c>
      <c r="BA480" s="8">
        <v>3458</v>
      </c>
      <c r="BB480" s="8">
        <v>3456</v>
      </c>
      <c r="BC480" s="8">
        <v>3908</v>
      </c>
      <c r="BD480" s="8">
        <v>3950</v>
      </c>
      <c r="BE480" s="8">
        <v>3977</v>
      </c>
      <c r="BF480" s="8">
        <v>4082</v>
      </c>
      <c r="BG480" s="8">
        <v>4107</v>
      </c>
      <c r="BH480" s="8">
        <v>4116</v>
      </c>
      <c r="BI480" s="8">
        <v>4132</v>
      </c>
      <c r="BJ480" s="8">
        <v>4133</v>
      </c>
      <c r="BK480" s="8">
        <v>4152</v>
      </c>
      <c r="BL480" s="8">
        <v>4282</v>
      </c>
      <c r="BM480" s="8">
        <v>4329</v>
      </c>
    </row>
    <row r="481" spans="1:65" ht="15" customHeight="1" x14ac:dyDescent="0.2">
      <c r="A481" s="7" t="s">
        <v>487</v>
      </c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>
        <v>1</v>
      </c>
      <c r="Q481" s="8">
        <v>1</v>
      </c>
      <c r="R481" s="8">
        <v>1</v>
      </c>
      <c r="S481" s="8">
        <v>7238</v>
      </c>
      <c r="T481" s="8">
        <v>9492</v>
      </c>
      <c r="U481" s="8">
        <v>10644</v>
      </c>
      <c r="V481" s="8">
        <v>11492</v>
      </c>
      <c r="W481" s="8">
        <v>12275</v>
      </c>
      <c r="X481" s="8">
        <v>12990</v>
      </c>
      <c r="Y481" s="8">
        <v>13720</v>
      </c>
      <c r="Z481" s="8">
        <v>14409</v>
      </c>
      <c r="AA481" s="8">
        <v>15049</v>
      </c>
      <c r="AB481" s="8">
        <v>15547</v>
      </c>
      <c r="AC481" s="8">
        <v>15993</v>
      </c>
      <c r="AD481" s="8">
        <v>16485</v>
      </c>
      <c r="AE481" s="8">
        <v>16907</v>
      </c>
      <c r="AF481" s="8">
        <v>17490</v>
      </c>
      <c r="AG481" s="8">
        <v>17234</v>
      </c>
      <c r="AH481" s="8">
        <v>15821</v>
      </c>
      <c r="AI481" s="8">
        <v>15898</v>
      </c>
      <c r="AJ481" s="8">
        <v>16131</v>
      </c>
      <c r="AK481" s="8">
        <v>16420</v>
      </c>
      <c r="AL481" s="8">
        <v>16734</v>
      </c>
      <c r="AM481" s="8">
        <v>16934</v>
      </c>
      <c r="AN481" s="8">
        <v>17209</v>
      </c>
      <c r="AO481" s="8">
        <v>17425</v>
      </c>
      <c r="AP481" s="8">
        <v>17737</v>
      </c>
      <c r="AQ481" s="8">
        <v>18022</v>
      </c>
      <c r="AR481" s="8">
        <v>18292</v>
      </c>
      <c r="AS481" s="8">
        <v>18164</v>
      </c>
      <c r="AT481" s="8">
        <v>17680</v>
      </c>
      <c r="AU481" s="8">
        <v>17778</v>
      </c>
      <c r="AV481" s="8">
        <v>17852</v>
      </c>
      <c r="AW481" s="8">
        <v>17969</v>
      </c>
      <c r="AX481" s="8">
        <v>18071</v>
      </c>
      <c r="AY481" s="8">
        <v>18372</v>
      </c>
      <c r="AZ481" s="8">
        <v>18407</v>
      </c>
      <c r="BA481" s="8">
        <v>18561</v>
      </c>
      <c r="BB481" s="8">
        <v>18750</v>
      </c>
      <c r="BC481" s="8">
        <v>18983</v>
      </c>
      <c r="BD481" s="8">
        <v>19143</v>
      </c>
      <c r="BE481" s="8">
        <v>19111</v>
      </c>
      <c r="BF481" s="8">
        <v>18887</v>
      </c>
      <c r="BG481" s="8">
        <v>18868</v>
      </c>
      <c r="BH481" s="8">
        <v>18946</v>
      </c>
      <c r="BI481" s="8">
        <v>18883</v>
      </c>
      <c r="BJ481" s="8">
        <v>18847</v>
      </c>
      <c r="BK481" s="8">
        <v>18868</v>
      </c>
      <c r="BL481" s="8">
        <v>18868</v>
      </c>
      <c r="BM481" s="8">
        <v>18769</v>
      </c>
    </row>
    <row r="482" spans="1:65" ht="15" customHeight="1" x14ac:dyDescent="0.2">
      <c r="A482" s="7" t="s">
        <v>488</v>
      </c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>
        <v>1</v>
      </c>
      <c r="AS482" s="8">
        <v>1</v>
      </c>
      <c r="AT482" s="8">
        <v>1</v>
      </c>
      <c r="AU482" s="8">
        <v>1</v>
      </c>
      <c r="AV482" s="8">
        <v>1</v>
      </c>
      <c r="AW482" s="8">
        <v>1</v>
      </c>
      <c r="AX482" s="8">
        <v>1</v>
      </c>
      <c r="AY482" s="8">
        <v>1</v>
      </c>
      <c r="AZ482" s="8">
        <v>1</v>
      </c>
      <c r="BA482" s="8">
        <v>1</v>
      </c>
      <c r="BB482" s="8">
        <v>1</v>
      </c>
      <c r="BC482" s="8">
        <v>1</v>
      </c>
      <c r="BD482" s="8">
        <v>1</v>
      </c>
      <c r="BE482" s="8">
        <v>1</v>
      </c>
      <c r="BF482" s="8">
        <v>1</v>
      </c>
      <c r="BG482" s="8">
        <v>1</v>
      </c>
      <c r="BH482" s="8">
        <v>2</v>
      </c>
      <c r="BI482" s="8">
        <v>2</v>
      </c>
      <c r="BJ482" s="8">
        <v>2</v>
      </c>
      <c r="BK482" s="8">
        <v>2</v>
      </c>
      <c r="BL482" s="8">
        <v>2</v>
      </c>
      <c r="BM482" s="8">
        <v>2</v>
      </c>
    </row>
    <row r="483" spans="1:65" ht="15" customHeight="1" x14ac:dyDescent="0.2">
      <c r="A483" s="7" t="s">
        <v>489</v>
      </c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>
        <v>1</v>
      </c>
      <c r="AR483" s="8">
        <v>1</v>
      </c>
      <c r="AS483" s="8">
        <v>1</v>
      </c>
      <c r="AT483" s="8">
        <v>1</v>
      </c>
      <c r="AU483" s="8">
        <v>1</v>
      </c>
      <c r="AV483" s="8">
        <v>1</v>
      </c>
      <c r="AW483" s="8">
        <v>1</v>
      </c>
      <c r="AX483" s="8">
        <v>1</v>
      </c>
      <c r="AY483" s="8">
        <v>1</v>
      </c>
      <c r="AZ483" s="8">
        <v>1</v>
      </c>
      <c r="BA483" s="8">
        <v>1</v>
      </c>
      <c r="BB483" s="8">
        <v>1</v>
      </c>
      <c r="BC483" s="8">
        <v>1</v>
      </c>
      <c r="BD483" s="8">
        <v>1</v>
      </c>
      <c r="BE483" s="8">
        <v>1</v>
      </c>
      <c r="BF483" s="8">
        <v>1</v>
      </c>
      <c r="BG483" s="8">
        <v>1</v>
      </c>
      <c r="BH483" s="8">
        <v>1</v>
      </c>
      <c r="BI483" s="8">
        <v>2</v>
      </c>
      <c r="BJ483" s="8">
        <v>2</v>
      </c>
      <c r="BK483" s="8">
        <v>2</v>
      </c>
      <c r="BL483" s="8">
        <v>2</v>
      </c>
      <c r="BM483" s="8">
        <v>2</v>
      </c>
    </row>
    <row r="484" spans="1:65" ht="15" customHeight="1" x14ac:dyDescent="0.2">
      <c r="A484" s="7" t="s">
        <v>490</v>
      </c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>
        <v>6</v>
      </c>
      <c r="AK484" s="8">
        <v>6</v>
      </c>
      <c r="AL484" s="8">
        <v>6</v>
      </c>
      <c r="AM484" s="8">
        <v>6</v>
      </c>
      <c r="AN484" s="8">
        <v>6</v>
      </c>
      <c r="AO484" s="8">
        <v>6</v>
      </c>
      <c r="AP484" s="8">
        <v>7</v>
      </c>
      <c r="AQ484" s="8">
        <v>7</v>
      </c>
      <c r="AR484" s="8">
        <v>7</v>
      </c>
      <c r="AS484" s="8">
        <v>17</v>
      </c>
      <c r="AT484" s="8">
        <v>1769</v>
      </c>
      <c r="AU484" s="8">
        <v>2004</v>
      </c>
      <c r="AV484" s="8">
        <v>2066</v>
      </c>
      <c r="AW484" s="8">
        <v>2138</v>
      </c>
      <c r="AX484" s="8">
        <v>2234</v>
      </c>
      <c r="AY484" s="8">
        <v>2300</v>
      </c>
      <c r="AZ484" s="8">
        <v>2333</v>
      </c>
      <c r="BA484" s="8">
        <v>2366</v>
      </c>
      <c r="BB484" s="8">
        <v>2431</v>
      </c>
      <c r="BC484" s="8">
        <v>2472</v>
      </c>
      <c r="BD484" s="8">
        <v>2516</v>
      </c>
      <c r="BE484" s="8">
        <v>2554</v>
      </c>
      <c r="BF484" s="8">
        <v>2576</v>
      </c>
      <c r="BG484" s="8">
        <v>2602</v>
      </c>
      <c r="BH484" s="8">
        <v>2632</v>
      </c>
      <c r="BI484" s="8">
        <v>2655</v>
      </c>
      <c r="BJ484" s="8">
        <v>2656</v>
      </c>
      <c r="BK484" s="8">
        <v>2694</v>
      </c>
      <c r="BL484" s="8">
        <v>2492</v>
      </c>
      <c r="BM484" s="8">
        <v>2222</v>
      </c>
    </row>
    <row r="485" spans="1:65" ht="15" customHeight="1" x14ac:dyDescent="0.2">
      <c r="A485" s="7" t="s">
        <v>491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>
        <v>1</v>
      </c>
      <c r="AV485" s="8">
        <v>1</v>
      </c>
      <c r="AW485" s="8">
        <v>1</v>
      </c>
      <c r="AX485" s="8">
        <v>6003</v>
      </c>
      <c r="AY485" s="8">
        <v>7131</v>
      </c>
      <c r="AZ485" s="8">
        <v>7895</v>
      </c>
      <c r="BA485" s="8">
        <v>8377</v>
      </c>
      <c r="BB485" s="8">
        <v>9015</v>
      </c>
      <c r="BC485" s="8">
        <v>9662</v>
      </c>
      <c r="BD485" s="8">
        <v>10733</v>
      </c>
      <c r="BE485" s="8">
        <v>11503</v>
      </c>
      <c r="BF485" s="8">
        <v>12119</v>
      </c>
      <c r="BG485" s="8">
        <v>12794</v>
      </c>
      <c r="BH485" s="8">
        <v>13388</v>
      </c>
      <c r="BI485" s="8">
        <v>13893</v>
      </c>
      <c r="BJ485" s="8">
        <v>14423</v>
      </c>
      <c r="BK485" s="8">
        <v>14979</v>
      </c>
      <c r="BL485" s="8">
        <v>14336</v>
      </c>
      <c r="BM485" s="8">
        <v>13238</v>
      </c>
    </row>
    <row r="486" spans="1:65" ht="15" customHeight="1" x14ac:dyDescent="0.2">
      <c r="A486" s="7" t="s">
        <v>492</v>
      </c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>
        <v>1</v>
      </c>
      <c r="AX486" s="8">
        <v>1</v>
      </c>
      <c r="AY486" s="8">
        <v>1</v>
      </c>
      <c r="AZ486" s="8">
        <v>1</v>
      </c>
      <c r="BA486" s="8">
        <v>1</v>
      </c>
      <c r="BB486" s="8">
        <v>1</v>
      </c>
      <c r="BC486" s="8">
        <v>1</v>
      </c>
      <c r="BD486" s="8">
        <v>1</v>
      </c>
      <c r="BE486" s="8">
        <v>1</v>
      </c>
      <c r="BF486" s="8">
        <v>1</v>
      </c>
      <c r="BG486" s="8">
        <v>1</v>
      </c>
      <c r="BH486" s="8">
        <v>2</v>
      </c>
      <c r="BI486" s="8">
        <v>2</v>
      </c>
      <c r="BJ486" s="8">
        <v>2</v>
      </c>
      <c r="BK486" s="8">
        <v>2</v>
      </c>
      <c r="BL486" s="8">
        <v>2</v>
      </c>
      <c r="BM486" s="8">
        <v>2</v>
      </c>
    </row>
    <row r="487" spans="1:65" ht="15" customHeight="1" x14ac:dyDescent="0.2">
      <c r="A487" s="7" t="s">
        <v>493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>
        <v>3</v>
      </c>
      <c r="AD487" s="8">
        <v>3</v>
      </c>
      <c r="AE487" s="8">
        <v>3</v>
      </c>
      <c r="AF487" s="8">
        <v>3</v>
      </c>
      <c r="AG487" s="8">
        <v>497</v>
      </c>
      <c r="AH487" s="8">
        <v>636</v>
      </c>
      <c r="AI487" s="8">
        <v>711</v>
      </c>
      <c r="AJ487" s="8">
        <v>790</v>
      </c>
      <c r="AK487" s="8">
        <v>898</v>
      </c>
      <c r="AL487" s="8">
        <v>2646</v>
      </c>
      <c r="AM487" s="8">
        <v>2735</v>
      </c>
      <c r="AN487" s="8">
        <v>2854</v>
      </c>
      <c r="AO487" s="8">
        <v>2922</v>
      </c>
      <c r="AP487" s="8">
        <v>3024</v>
      </c>
      <c r="AQ487" s="8">
        <v>2904</v>
      </c>
      <c r="AR487" s="8">
        <v>2968</v>
      </c>
      <c r="AS487" s="8">
        <v>3032</v>
      </c>
      <c r="AT487" s="8">
        <v>3085</v>
      </c>
      <c r="AU487" s="8">
        <v>3120</v>
      </c>
      <c r="AV487" s="8">
        <v>3070</v>
      </c>
      <c r="AW487" s="8">
        <v>3070</v>
      </c>
      <c r="AX487" s="8">
        <v>2049</v>
      </c>
      <c r="AY487" s="8">
        <v>2059</v>
      </c>
      <c r="AZ487" s="8">
        <v>2045</v>
      </c>
      <c r="BA487" s="8">
        <v>2041</v>
      </c>
      <c r="BB487" s="8">
        <v>2074</v>
      </c>
      <c r="BC487" s="8">
        <v>2043</v>
      </c>
      <c r="BD487" s="8">
        <v>2076</v>
      </c>
      <c r="BE487" s="8">
        <v>2090</v>
      </c>
      <c r="BF487" s="8">
        <v>2093</v>
      </c>
      <c r="BG487" s="8">
        <v>1715</v>
      </c>
      <c r="BH487" s="8">
        <v>1711</v>
      </c>
      <c r="BI487" s="8">
        <v>1738</v>
      </c>
      <c r="BJ487" s="8">
        <v>1770</v>
      </c>
      <c r="BK487" s="8">
        <v>1806</v>
      </c>
      <c r="BL487" s="8">
        <v>1835</v>
      </c>
      <c r="BM487" s="8">
        <v>1848</v>
      </c>
    </row>
    <row r="488" spans="1:65" ht="15" customHeight="1" x14ac:dyDescent="0.2">
      <c r="A488" s="7" t="s">
        <v>494</v>
      </c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>
        <v>1</v>
      </c>
      <c r="Z488" s="8">
        <v>1</v>
      </c>
      <c r="AA488" s="8">
        <v>1</v>
      </c>
      <c r="AB488" s="8">
        <v>1</v>
      </c>
      <c r="AC488" s="8">
        <v>2</v>
      </c>
      <c r="AD488" s="8">
        <v>2</v>
      </c>
      <c r="AE488" s="8">
        <v>2</v>
      </c>
      <c r="AF488" s="8">
        <v>2</v>
      </c>
      <c r="AG488" s="8">
        <v>2</v>
      </c>
      <c r="AH488" s="8">
        <v>2</v>
      </c>
      <c r="AI488" s="8">
        <v>2</v>
      </c>
      <c r="AJ488" s="8">
        <v>2</v>
      </c>
      <c r="AK488" s="8">
        <v>2</v>
      </c>
      <c r="AL488" s="8">
        <v>2</v>
      </c>
      <c r="AM488" s="8">
        <v>2</v>
      </c>
      <c r="AN488" s="8">
        <v>2</v>
      </c>
      <c r="AO488" s="8">
        <v>0</v>
      </c>
      <c r="AP488" s="8">
        <v>2</v>
      </c>
      <c r="AQ488" s="8">
        <v>2</v>
      </c>
      <c r="AR488" s="8">
        <v>2</v>
      </c>
      <c r="AS488" s="8">
        <v>2</v>
      </c>
      <c r="AT488" s="8">
        <v>2</v>
      </c>
      <c r="AU488" s="8">
        <v>2</v>
      </c>
      <c r="AV488" s="8">
        <v>2</v>
      </c>
      <c r="AW488" s="8">
        <v>2</v>
      </c>
      <c r="AX488" s="8">
        <v>2</v>
      </c>
      <c r="AY488" s="8">
        <v>2</v>
      </c>
      <c r="AZ488" s="8">
        <v>2</v>
      </c>
      <c r="BA488" s="8">
        <v>2</v>
      </c>
      <c r="BB488" s="8">
        <v>2</v>
      </c>
      <c r="BC488" s="8">
        <v>2</v>
      </c>
      <c r="BD488" s="8">
        <v>2</v>
      </c>
      <c r="BE488" s="8">
        <v>2</v>
      </c>
      <c r="BF488" s="8">
        <v>2</v>
      </c>
      <c r="BG488" s="8">
        <v>2</v>
      </c>
      <c r="BH488" s="8">
        <v>2</v>
      </c>
      <c r="BI488" s="8">
        <v>2</v>
      </c>
      <c r="BJ488" s="8">
        <v>2</v>
      </c>
      <c r="BK488" s="8">
        <v>2</v>
      </c>
      <c r="BL488" s="8">
        <v>2</v>
      </c>
      <c r="BM488" s="8">
        <v>2</v>
      </c>
    </row>
    <row r="489" spans="1:65" ht="15" customHeight="1" x14ac:dyDescent="0.2">
      <c r="A489" s="7" t="s">
        <v>495</v>
      </c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>
        <v>1</v>
      </c>
      <c r="AF489" s="8">
        <v>1</v>
      </c>
      <c r="AG489" s="8">
        <v>1</v>
      </c>
      <c r="AH489" s="8">
        <v>1</v>
      </c>
      <c r="AI489" s="8">
        <v>1</v>
      </c>
      <c r="AJ489" s="8">
        <v>1</v>
      </c>
      <c r="AK489" s="8">
        <v>1</v>
      </c>
      <c r="AL489" s="8">
        <v>1</v>
      </c>
      <c r="AM489" s="8">
        <v>1</v>
      </c>
      <c r="AN489" s="8">
        <v>96</v>
      </c>
      <c r="AO489" s="8">
        <v>208</v>
      </c>
      <c r="AP489" s="8">
        <v>208</v>
      </c>
      <c r="AQ489" s="8">
        <v>9574</v>
      </c>
      <c r="AR489" s="8">
        <v>13470</v>
      </c>
      <c r="AS489" s="8">
        <v>16262</v>
      </c>
      <c r="AT489" s="8">
        <v>65717</v>
      </c>
      <c r="AU489" s="8">
        <v>184286</v>
      </c>
      <c r="AV489" s="8">
        <v>202560</v>
      </c>
      <c r="AW489" s="8">
        <v>227713</v>
      </c>
      <c r="AX489" s="8">
        <v>272916</v>
      </c>
      <c r="AY489" s="8">
        <v>300610</v>
      </c>
      <c r="AZ489" s="8">
        <v>306310</v>
      </c>
      <c r="BA489" s="8">
        <v>311515</v>
      </c>
      <c r="BB489" s="8">
        <v>324884</v>
      </c>
      <c r="BC489" s="8">
        <v>329295</v>
      </c>
      <c r="BD489" s="8">
        <v>328828</v>
      </c>
      <c r="BE489" s="8">
        <v>331379</v>
      </c>
      <c r="BF489" s="8">
        <v>332613</v>
      </c>
      <c r="BG489" s="8">
        <v>202428</v>
      </c>
      <c r="BH489" s="8">
        <v>171832</v>
      </c>
      <c r="BI489" s="8">
        <v>161897</v>
      </c>
      <c r="BJ489" s="8">
        <v>119860</v>
      </c>
      <c r="BK489" s="8">
        <v>92281</v>
      </c>
      <c r="BL489" s="8">
        <v>82538</v>
      </c>
      <c r="BM489" s="8">
        <v>88420</v>
      </c>
    </row>
    <row r="490" spans="1:65" ht="15" customHeight="1" x14ac:dyDescent="0.2">
      <c r="A490" s="7" t="s">
        <v>496</v>
      </c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>
        <v>38</v>
      </c>
      <c r="AL490" s="8">
        <v>38</v>
      </c>
      <c r="AM490" s="8">
        <v>38</v>
      </c>
      <c r="AN490" s="8">
        <v>1</v>
      </c>
      <c r="AO490" s="8">
        <v>1</v>
      </c>
      <c r="AP490" s="8">
        <v>1</v>
      </c>
      <c r="AQ490" s="8">
        <v>1</v>
      </c>
      <c r="AR490" s="8">
        <v>1</v>
      </c>
      <c r="AS490" s="8">
        <v>1</v>
      </c>
      <c r="AT490" s="8">
        <v>1</v>
      </c>
      <c r="AU490" s="8">
        <v>1</v>
      </c>
      <c r="AV490" s="8">
        <v>1</v>
      </c>
      <c r="AW490" s="8">
        <v>1</v>
      </c>
      <c r="AX490" s="8">
        <v>1</v>
      </c>
      <c r="AY490" s="8">
        <v>1</v>
      </c>
      <c r="AZ490" s="8">
        <v>1</v>
      </c>
      <c r="BA490" s="8">
        <v>1</v>
      </c>
      <c r="BB490" s="8">
        <v>1</v>
      </c>
      <c r="BC490" s="8">
        <v>1</v>
      </c>
      <c r="BD490" s="8">
        <v>1</v>
      </c>
      <c r="BE490" s="8">
        <v>1</v>
      </c>
      <c r="BF490" s="8">
        <v>6</v>
      </c>
      <c r="BG490" s="8">
        <v>6</v>
      </c>
      <c r="BH490" s="8">
        <v>8</v>
      </c>
      <c r="BI490" s="8">
        <v>8</v>
      </c>
      <c r="BJ490" s="8">
        <v>8</v>
      </c>
      <c r="BK490" s="8">
        <v>8</v>
      </c>
      <c r="BL490" s="8">
        <v>8</v>
      </c>
      <c r="BM490" s="8">
        <v>8</v>
      </c>
    </row>
    <row r="491" spans="1:65" ht="15" customHeight="1" x14ac:dyDescent="0.2">
      <c r="A491" s="7" t="s">
        <v>497</v>
      </c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>
        <v>1</v>
      </c>
      <c r="Y491" s="8">
        <v>24</v>
      </c>
      <c r="Z491" s="8">
        <v>80</v>
      </c>
      <c r="AA491" s="8">
        <v>535</v>
      </c>
      <c r="AB491" s="8">
        <v>1456</v>
      </c>
      <c r="AC491" s="8">
        <v>1635</v>
      </c>
      <c r="AD491" s="8">
        <v>1883</v>
      </c>
      <c r="AE491" s="8">
        <v>2066</v>
      </c>
      <c r="AF491" s="8">
        <v>2260</v>
      </c>
      <c r="AG491" s="8">
        <v>2339</v>
      </c>
      <c r="AH491" s="8">
        <v>2411</v>
      </c>
      <c r="AI491" s="8">
        <v>2588</v>
      </c>
      <c r="AJ491" s="8">
        <v>2738</v>
      </c>
      <c r="AK491" s="8">
        <v>2854</v>
      </c>
      <c r="AL491" s="8">
        <v>2927</v>
      </c>
      <c r="AM491" s="8">
        <v>3009</v>
      </c>
      <c r="AN491" s="8">
        <v>3035</v>
      </c>
      <c r="AO491" s="8">
        <v>3099</v>
      </c>
      <c r="AP491" s="8">
        <v>3136</v>
      </c>
      <c r="AQ491" s="8">
        <v>3218</v>
      </c>
      <c r="AR491" s="8">
        <v>3215</v>
      </c>
      <c r="AS491" s="8">
        <v>3239</v>
      </c>
      <c r="AT491" s="8">
        <v>3264</v>
      </c>
      <c r="AU491" s="8">
        <v>3313</v>
      </c>
      <c r="AV491" s="8">
        <v>3315</v>
      </c>
      <c r="AW491" s="8">
        <v>3315</v>
      </c>
      <c r="AX491" s="8">
        <v>3363</v>
      </c>
      <c r="AY491" s="8">
        <v>3410</v>
      </c>
      <c r="AZ491" s="8">
        <v>3472</v>
      </c>
      <c r="BA491" s="8">
        <v>3497</v>
      </c>
      <c r="BB491" s="8">
        <v>3491</v>
      </c>
      <c r="BC491" s="8">
        <v>3522</v>
      </c>
      <c r="BD491" s="8">
        <v>3537</v>
      </c>
      <c r="BE491" s="8">
        <v>3536</v>
      </c>
      <c r="BF491" s="8">
        <v>3546</v>
      </c>
      <c r="BG491" s="8">
        <v>3561</v>
      </c>
      <c r="BH491" s="8">
        <v>3579</v>
      </c>
      <c r="BI491" s="8">
        <v>3622</v>
      </c>
      <c r="BJ491" s="8">
        <v>3638</v>
      </c>
      <c r="BK491" s="8">
        <v>3648</v>
      </c>
      <c r="BL491" s="8">
        <v>3653</v>
      </c>
      <c r="BM491" s="8">
        <v>3674</v>
      </c>
    </row>
    <row r="492" spans="1:65" ht="15" customHeight="1" x14ac:dyDescent="0.2">
      <c r="A492" s="7" t="s">
        <v>498</v>
      </c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>
        <v>0</v>
      </c>
      <c r="AJ492" s="8">
        <v>1</v>
      </c>
      <c r="AK492" s="8">
        <v>1</v>
      </c>
      <c r="AL492" s="8">
        <v>1</v>
      </c>
      <c r="AM492" s="8">
        <v>1</v>
      </c>
      <c r="AN492" s="8">
        <v>1</v>
      </c>
      <c r="AO492" s="8">
        <v>1</v>
      </c>
      <c r="AP492" s="8">
        <v>1</v>
      </c>
      <c r="AQ492" s="8">
        <v>1</v>
      </c>
      <c r="AR492" s="8">
        <v>1</v>
      </c>
      <c r="AS492" s="8">
        <v>1</v>
      </c>
      <c r="AT492" s="8">
        <v>1</v>
      </c>
      <c r="AU492" s="8">
        <v>1</v>
      </c>
      <c r="AV492" s="8">
        <v>1</v>
      </c>
      <c r="AW492" s="8">
        <v>1</v>
      </c>
      <c r="AX492" s="8">
        <v>1</v>
      </c>
      <c r="AY492" s="8">
        <v>1</v>
      </c>
      <c r="AZ492" s="8">
        <v>1</v>
      </c>
      <c r="BA492" s="8">
        <v>1</v>
      </c>
      <c r="BB492" s="8">
        <v>1</v>
      </c>
      <c r="BC492" s="8">
        <v>1</v>
      </c>
      <c r="BD492" s="8">
        <v>2</v>
      </c>
      <c r="BE492" s="8">
        <v>2</v>
      </c>
      <c r="BF492" s="8">
        <v>2</v>
      </c>
      <c r="BG492" s="8">
        <v>2</v>
      </c>
      <c r="BH492" s="8">
        <v>3</v>
      </c>
      <c r="BI492" s="8">
        <v>3</v>
      </c>
      <c r="BJ492" s="8">
        <v>3</v>
      </c>
      <c r="BK492" s="8">
        <v>3</v>
      </c>
      <c r="BL492" s="8">
        <v>3</v>
      </c>
      <c r="BM492" s="8">
        <v>3</v>
      </c>
    </row>
    <row r="493" spans="1:65" ht="15" customHeight="1" x14ac:dyDescent="0.2">
      <c r="A493" s="7" t="s">
        <v>499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>
        <v>1</v>
      </c>
      <c r="AX493" s="8">
        <v>1</v>
      </c>
      <c r="AY493" s="8">
        <v>1</v>
      </c>
      <c r="AZ493" s="8">
        <v>1</v>
      </c>
      <c r="BA493" s="8">
        <v>1</v>
      </c>
      <c r="BB493" s="8">
        <v>1</v>
      </c>
      <c r="BC493" s="8">
        <v>1</v>
      </c>
      <c r="BD493" s="8">
        <v>1</v>
      </c>
      <c r="BE493" s="8">
        <v>1</v>
      </c>
      <c r="BF493" s="8">
        <v>1</v>
      </c>
      <c r="BG493" s="8">
        <v>1</v>
      </c>
      <c r="BH493" s="8">
        <v>2</v>
      </c>
      <c r="BI493" s="8">
        <v>2</v>
      </c>
      <c r="BJ493" s="8">
        <v>2</v>
      </c>
      <c r="BK493" s="8">
        <v>2</v>
      </c>
      <c r="BL493" s="8">
        <v>2</v>
      </c>
      <c r="BM493" s="8">
        <v>2</v>
      </c>
    </row>
    <row r="494" spans="1:65" ht="15" customHeight="1" x14ac:dyDescent="0.2">
      <c r="A494" s="7" t="s">
        <v>500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>
        <v>34</v>
      </c>
      <c r="AD494" s="8">
        <v>2</v>
      </c>
      <c r="AE494" s="8">
        <v>1</v>
      </c>
      <c r="AF494" s="8">
        <v>1</v>
      </c>
      <c r="AG494" s="8">
        <v>1</v>
      </c>
      <c r="AH494" s="8">
        <v>1</v>
      </c>
      <c r="AI494" s="8">
        <v>1</v>
      </c>
      <c r="AJ494" s="8">
        <v>1</v>
      </c>
      <c r="AK494" s="8">
        <v>2</v>
      </c>
      <c r="AL494" s="8">
        <v>3</v>
      </c>
      <c r="AM494" s="8">
        <v>3</v>
      </c>
      <c r="AN494" s="8">
        <v>2</v>
      </c>
      <c r="AO494" s="8">
        <v>2</v>
      </c>
      <c r="AP494" s="8">
        <v>2</v>
      </c>
      <c r="AQ494" s="8">
        <v>2</v>
      </c>
      <c r="AR494" s="8">
        <v>2</v>
      </c>
      <c r="AS494" s="8">
        <v>2</v>
      </c>
      <c r="AT494" s="8">
        <v>2</v>
      </c>
      <c r="AU494" s="8">
        <v>2</v>
      </c>
      <c r="AV494" s="8">
        <v>2</v>
      </c>
      <c r="AW494" s="8">
        <v>2</v>
      </c>
      <c r="AX494" s="8">
        <v>2</v>
      </c>
      <c r="AY494" s="8">
        <v>2</v>
      </c>
      <c r="AZ494" s="8">
        <v>2</v>
      </c>
      <c r="BA494" s="8">
        <v>2</v>
      </c>
      <c r="BB494" s="8">
        <v>2</v>
      </c>
      <c r="BC494" s="8">
        <v>2</v>
      </c>
      <c r="BD494" s="8">
        <v>2</v>
      </c>
      <c r="BE494" s="8">
        <v>2</v>
      </c>
      <c r="BF494" s="8">
        <v>2</v>
      </c>
      <c r="BG494" s="8">
        <v>2</v>
      </c>
      <c r="BH494" s="8">
        <v>3</v>
      </c>
      <c r="BI494" s="8">
        <v>3</v>
      </c>
      <c r="BJ494" s="8">
        <v>3</v>
      </c>
      <c r="BK494" s="8">
        <v>3</v>
      </c>
      <c r="BL494" s="8">
        <v>3</v>
      </c>
      <c r="BM494" s="8">
        <v>3</v>
      </c>
    </row>
    <row r="495" spans="1:65" ht="15" customHeight="1" x14ac:dyDescent="0.2">
      <c r="A495" s="7" t="s">
        <v>501</v>
      </c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>
        <v>0</v>
      </c>
      <c r="S495" s="8">
        <v>0</v>
      </c>
      <c r="T495" s="8">
        <v>0</v>
      </c>
      <c r="U495" s="8">
        <v>5458</v>
      </c>
      <c r="V495" s="8">
        <v>397</v>
      </c>
      <c r="W495" s="8">
        <v>269</v>
      </c>
      <c r="X495" s="8">
        <v>6442</v>
      </c>
      <c r="Y495" s="8">
        <v>6636</v>
      </c>
      <c r="Z495" s="8">
        <v>6803</v>
      </c>
      <c r="AA495" s="8">
        <v>7094</v>
      </c>
      <c r="AB495" s="8">
        <v>7438</v>
      </c>
      <c r="AC495" s="8">
        <v>7738</v>
      </c>
      <c r="AD495" s="8">
        <v>7915</v>
      </c>
      <c r="AE495" s="8">
        <v>8107</v>
      </c>
      <c r="AF495" s="8">
        <v>8274</v>
      </c>
      <c r="AG495" s="8">
        <v>8503</v>
      </c>
      <c r="AH495" s="8">
        <v>8676</v>
      </c>
      <c r="AI495" s="8">
        <v>8855</v>
      </c>
      <c r="AJ495" s="8">
        <v>9020</v>
      </c>
      <c r="AK495" s="8">
        <v>9962</v>
      </c>
      <c r="AL495" s="8">
        <v>10627</v>
      </c>
      <c r="AM495" s="8">
        <v>11182</v>
      </c>
      <c r="AN495" s="8">
        <v>12546</v>
      </c>
      <c r="AO495" s="8">
        <v>13138</v>
      </c>
      <c r="AP495" s="8">
        <v>16102</v>
      </c>
      <c r="AQ495" s="8">
        <v>18274</v>
      </c>
      <c r="AR495" s="8">
        <v>26779</v>
      </c>
      <c r="AS495" s="8">
        <v>27137</v>
      </c>
      <c r="AT495" s="8">
        <v>27545</v>
      </c>
      <c r="AU495" s="8">
        <v>27751</v>
      </c>
      <c r="AV495" s="8">
        <v>27803</v>
      </c>
      <c r="AW495" s="8">
        <v>27868</v>
      </c>
      <c r="AX495" s="8">
        <v>27994</v>
      </c>
      <c r="AY495" s="8">
        <v>24482</v>
      </c>
      <c r="AZ495" s="8">
        <v>24455</v>
      </c>
      <c r="BA495" s="8">
        <v>24630</v>
      </c>
      <c r="BB495" s="8">
        <v>24728</v>
      </c>
      <c r="BC495" s="8">
        <v>24898</v>
      </c>
      <c r="BD495" s="8">
        <v>24635</v>
      </c>
      <c r="BE495" s="8">
        <v>24142</v>
      </c>
      <c r="BF495" s="8">
        <v>23827</v>
      </c>
      <c r="BG495" s="8">
        <v>23410</v>
      </c>
      <c r="BH495" s="8">
        <v>20053</v>
      </c>
      <c r="BI495" s="8">
        <v>18229</v>
      </c>
      <c r="BJ495" s="8">
        <v>9165</v>
      </c>
      <c r="BK495" s="8">
        <v>8807</v>
      </c>
      <c r="BL495" s="8">
        <v>8454</v>
      </c>
      <c r="BM495" s="8">
        <v>8173</v>
      </c>
    </row>
    <row r="496" spans="1:65" ht="15" customHeight="1" x14ac:dyDescent="0.2">
      <c r="A496" s="7" t="s">
        <v>502</v>
      </c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>
        <v>39</v>
      </c>
      <c r="Z496" s="8">
        <v>39</v>
      </c>
      <c r="AA496" s="8">
        <v>6</v>
      </c>
      <c r="AB496" s="8">
        <v>1451</v>
      </c>
      <c r="AC496" s="8">
        <v>1660</v>
      </c>
      <c r="AD496" s="8">
        <v>1807</v>
      </c>
      <c r="AE496" s="8">
        <v>1963</v>
      </c>
      <c r="AF496" s="8">
        <v>2129</v>
      </c>
      <c r="AG496" s="8">
        <v>2268</v>
      </c>
      <c r="AH496" s="8">
        <v>2362</v>
      </c>
      <c r="AI496" s="8">
        <v>2466</v>
      </c>
      <c r="AJ496" s="8">
        <v>2602</v>
      </c>
      <c r="AK496" s="8">
        <v>2711</v>
      </c>
      <c r="AL496" s="8">
        <v>2959</v>
      </c>
      <c r="AM496" s="8">
        <v>3086</v>
      </c>
      <c r="AN496" s="8">
        <v>3242</v>
      </c>
      <c r="AO496" s="8">
        <v>3411</v>
      </c>
      <c r="AP496" s="8">
        <v>3259</v>
      </c>
      <c r="AQ496" s="8">
        <v>3217</v>
      </c>
      <c r="AR496" s="8">
        <v>3323</v>
      </c>
      <c r="AS496" s="8">
        <v>3383</v>
      </c>
      <c r="AT496" s="8">
        <v>3419</v>
      </c>
      <c r="AU496" s="8">
        <v>3480</v>
      </c>
      <c r="AV496" s="8">
        <v>3510</v>
      </c>
      <c r="AW496" s="8">
        <v>3552</v>
      </c>
      <c r="AX496" s="8">
        <v>3616</v>
      </c>
      <c r="AY496" s="8">
        <v>3655</v>
      </c>
      <c r="AZ496" s="8">
        <v>3675</v>
      </c>
      <c r="BA496" s="8">
        <v>3657</v>
      </c>
      <c r="BB496" s="8">
        <v>3538</v>
      </c>
      <c r="BC496" s="8">
        <v>3500</v>
      </c>
      <c r="BD496" s="8">
        <v>3501</v>
      </c>
      <c r="BE496" s="8">
        <v>3526</v>
      </c>
      <c r="BF496" s="8">
        <v>3593</v>
      </c>
      <c r="BG496" s="8">
        <v>3607</v>
      </c>
      <c r="BH496" s="8">
        <v>3672</v>
      </c>
      <c r="BI496" s="8">
        <v>3714</v>
      </c>
      <c r="BJ496" s="8">
        <v>3766</v>
      </c>
      <c r="BK496" s="8">
        <v>3831</v>
      </c>
      <c r="BL496" s="8">
        <v>3908</v>
      </c>
      <c r="BM496" s="8">
        <v>3957</v>
      </c>
    </row>
    <row r="497" spans="1:65" ht="15" customHeight="1" x14ac:dyDescent="0.2">
      <c r="A497" s="7" t="s">
        <v>503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>
        <v>1</v>
      </c>
      <c r="X497" s="8">
        <v>17</v>
      </c>
      <c r="Y497" s="8">
        <v>18</v>
      </c>
      <c r="Z497" s="8">
        <v>18</v>
      </c>
      <c r="AA497" s="8">
        <v>3</v>
      </c>
      <c r="AB497" s="8">
        <v>3</v>
      </c>
      <c r="AC497" s="8">
        <v>3</v>
      </c>
      <c r="AD497" s="8">
        <v>241</v>
      </c>
      <c r="AE497" s="8">
        <v>314</v>
      </c>
      <c r="AF497" s="8">
        <v>383</v>
      </c>
      <c r="AG497" s="8">
        <v>591</v>
      </c>
      <c r="AH497" s="8">
        <v>651</v>
      </c>
      <c r="AI497" s="8">
        <v>685</v>
      </c>
      <c r="AJ497" s="8">
        <v>734</v>
      </c>
      <c r="AK497" s="8">
        <v>785</v>
      </c>
      <c r="AL497" s="8">
        <v>845</v>
      </c>
      <c r="AM497" s="8">
        <v>895</v>
      </c>
      <c r="AN497" s="8">
        <v>943</v>
      </c>
      <c r="AO497" s="8">
        <v>1001</v>
      </c>
      <c r="AP497" s="8">
        <v>1025</v>
      </c>
      <c r="AQ497" s="8">
        <v>1059</v>
      </c>
      <c r="AR497" s="8">
        <v>1081</v>
      </c>
      <c r="AS497" s="8">
        <v>1072</v>
      </c>
      <c r="AT497" s="8">
        <v>1073</v>
      </c>
      <c r="AU497" s="8">
        <v>981</v>
      </c>
      <c r="AV497" s="8">
        <v>1026</v>
      </c>
      <c r="AW497" s="8">
        <v>1039</v>
      </c>
      <c r="AX497" s="8">
        <v>1061</v>
      </c>
      <c r="AY497" s="8">
        <v>1100</v>
      </c>
      <c r="AZ497" s="8">
        <v>1140</v>
      </c>
      <c r="BA497" s="8">
        <v>1122</v>
      </c>
      <c r="BB497" s="8">
        <v>1142</v>
      </c>
      <c r="BC497" s="8">
        <v>1189</v>
      </c>
      <c r="BD497" s="8">
        <v>1250</v>
      </c>
      <c r="BE497" s="8">
        <v>1289</v>
      </c>
      <c r="BF497" s="8">
        <v>1338</v>
      </c>
      <c r="BG497" s="8">
        <v>1346</v>
      </c>
      <c r="BH497" s="8">
        <v>1376</v>
      </c>
      <c r="BI497" s="8">
        <v>1387</v>
      </c>
      <c r="BJ497" s="8">
        <v>1399</v>
      </c>
      <c r="BK497" s="8">
        <v>1434</v>
      </c>
      <c r="BL497" s="8">
        <v>1504</v>
      </c>
      <c r="BM497" s="8">
        <v>1531</v>
      </c>
    </row>
    <row r="498" spans="1:65" ht="15" customHeight="1" x14ac:dyDescent="0.2">
      <c r="A498" s="7" t="s">
        <v>504</v>
      </c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>
        <v>4</v>
      </c>
      <c r="AL498" s="8">
        <v>4</v>
      </c>
      <c r="AM498" s="8">
        <v>4</v>
      </c>
      <c r="AN498" s="8">
        <v>4</v>
      </c>
      <c r="AO498" s="8">
        <v>4</v>
      </c>
      <c r="AP498" s="8">
        <v>4</v>
      </c>
      <c r="AQ498" s="8">
        <v>4</v>
      </c>
      <c r="AR498" s="8">
        <v>4</v>
      </c>
      <c r="AS498" s="8">
        <v>4</v>
      </c>
      <c r="AT498" s="8">
        <v>4</v>
      </c>
      <c r="AU498" s="8">
        <v>4</v>
      </c>
      <c r="AV498" s="8">
        <v>4</v>
      </c>
      <c r="AW498" s="8">
        <v>4</v>
      </c>
      <c r="AX498" s="8">
        <v>4</v>
      </c>
      <c r="AY498" s="8">
        <v>4</v>
      </c>
      <c r="AZ498" s="8">
        <v>4</v>
      </c>
      <c r="BA498" s="8">
        <v>4</v>
      </c>
      <c r="BB498" s="8">
        <v>4</v>
      </c>
      <c r="BC498" s="8">
        <v>4</v>
      </c>
      <c r="BD498" s="8">
        <v>4</v>
      </c>
      <c r="BE498" s="8">
        <v>4</v>
      </c>
      <c r="BF498" s="8">
        <v>4</v>
      </c>
      <c r="BG498" s="8">
        <v>4</v>
      </c>
      <c r="BH498" s="8">
        <v>5</v>
      </c>
      <c r="BI498" s="8">
        <v>5</v>
      </c>
      <c r="BJ498" s="8">
        <v>5</v>
      </c>
      <c r="BK498" s="8">
        <v>5</v>
      </c>
      <c r="BL498" s="8">
        <v>5</v>
      </c>
      <c r="BM498" s="8">
        <v>5</v>
      </c>
    </row>
    <row r="499" spans="1:65" ht="15" customHeight="1" x14ac:dyDescent="0.2">
      <c r="A499" s="7" t="s">
        <v>505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>
        <v>1</v>
      </c>
      <c r="AW499" s="8">
        <v>1</v>
      </c>
      <c r="AX499" s="8">
        <v>1</v>
      </c>
      <c r="AY499" s="8">
        <v>1</v>
      </c>
      <c r="AZ499" s="8">
        <v>1</v>
      </c>
      <c r="BA499" s="8">
        <v>1</v>
      </c>
      <c r="BB499" s="8">
        <v>1</v>
      </c>
      <c r="BC499" s="8">
        <v>1</v>
      </c>
      <c r="BD499" s="8">
        <v>1</v>
      </c>
      <c r="BE499" s="8">
        <v>1</v>
      </c>
      <c r="BF499" s="8">
        <v>1</v>
      </c>
      <c r="BG499" s="8">
        <v>1</v>
      </c>
      <c r="BH499" s="8">
        <v>2</v>
      </c>
      <c r="BI499" s="8">
        <v>2</v>
      </c>
      <c r="BJ499" s="8">
        <v>2</v>
      </c>
      <c r="BK499" s="8">
        <v>2</v>
      </c>
      <c r="BL499" s="8">
        <v>2</v>
      </c>
      <c r="BM499" s="8">
        <v>2</v>
      </c>
    </row>
    <row r="500" spans="1:65" ht="15" customHeight="1" x14ac:dyDescent="0.2">
      <c r="A500" s="7" t="s">
        <v>506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>
        <v>1</v>
      </c>
      <c r="R500" s="8">
        <v>1</v>
      </c>
      <c r="S500" s="8">
        <v>1</v>
      </c>
      <c r="T500" s="8">
        <v>184</v>
      </c>
      <c r="U500" s="8">
        <v>2094</v>
      </c>
      <c r="V500" s="8">
        <v>2470</v>
      </c>
      <c r="W500" s="8">
        <v>2828</v>
      </c>
      <c r="X500" s="8">
        <v>3075</v>
      </c>
      <c r="Y500" s="8">
        <v>3321</v>
      </c>
      <c r="Z500" s="8">
        <v>3489</v>
      </c>
      <c r="AA500" s="8">
        <v>3633</v>
      </c>
      <c r="AB500" s="8">
        <v>3724</v>
      </c>
      <c r="AC500" s="8">
        <v>3774</v>
      </c>
      <c r="AD500" s="8">
        <v>3851</v>
      </c>
      <c r="AE500" s="8">
        <v>3944</v>
      </c>
      <c r="AF500" s="8">
        <v>4018</v>
      </c>
      <c r="AG500" s="8">
        <v>4078</v>
      </c>
      <c r="AH500" s="8">
        <v>4138</v>
      </c>
      <c r="AI500" s="8">
        <v>3724</v>
      </c>
      <c r="AJ500" s="8">
        <v>3651</v>
      </c>
      <c r="AK500" s="8">
        <v>3570</v>
      </c>
      <c r="AL500" s="8">
        <v>3525</v>
      </c>
      <c r="AM500" s="8">
        <v>3573</v>
      </c>
      <c r="AN500" s="8">
        <v>3572</v>
      </c>
      <c r="AO500" s="8">
        <v>3579</v>
      </c>
      <c r="AP500" s="8">
        <v>3623</v>
      </c>
      <c r="AQ500" s="8">
        <v>3657</v>
      </c>
      <c r="AR500" s="8">
        <v>3715</v>
      </c>
      <c r="AS500" s="8">
        <v>3753</v>
      </c>
      <c r="AT500" s="8">
        <v>3787</v>
      </c>
      <c r="AU500" s="8">
        <v>3564</v>
      </c>
      <c r="AV500" s="8">
        <v>3541</v>
      </c>
      <c r="AW500" s="8">
        <v>3555</v>
      </c>
      <c r="AX500" s="8">
        <v>3546</v>
      </c>
      <c r="AY500" s="8">
        <v>3534</v>
      </c>
      <c r="AZ500" s="8">
        <v>3541</v>
      </c>
      <c r="BA500" s="8">
        <v>3522</v>
      </c>
      <c r="BB500" s="8">
        <v>3516</v>
      </c>
      <c r="BC500" s="8">
        <v>3532</v>
      </c>
      <c r="BD500" s="8">
        <v>3556</v>
      </c>
      <c r="BE500" s="8">
        <v>3600</v>
      </c>
      <c r="BF500" s="8">
        <v>3600</v>
      </c>
      <c r="BG500" s="8">
        <v>3432</v>
      </c>
      <c r="BH500" s="8">
        <v>3410</v>
      </c>
      <c r="BI500" s="8">
        <v>3422</v>
      </c>
      <c r="BJ500" s="8">
        <v>3438</v>
      </c>
      <c r="BK500" s="8">
        <v>3471</v>
      </c>
      <c r="BL500" s="8">
        <v>3498</v>
      </c>
      <c r="BM500" s="8">
        <v>3525</v>
      </c>
    </row>
    <row r="501" spans="1:65" ht="15" customHeight="1" x14ac:dyDescent="0.2">
      <c r="A501" s="7" t="s">
        <v>507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>
        <v>1</v>
      </c>
      <c r="AA501" s="8">
        <v>1</v>
      </c>
      <c r="AB501" s="8">
        <v>1</v>
      </c>
      <c r="AC501" s="8">
        <v>1</v>
      </c>
      <c r="AD501" s="8">
        <v>1</v>
      </c>
      <c r="AE501" s="8">
        <v>1</v>
      </c>
      <c r="AF501" s="8">
        <v>1</v>
      </c>
      <c r="AG501" s="8">
        <v>1</v>
      </c>
      <c r="AH501" s="8">
        <v>1</v>
      </c>
      <c r="AI501" s="8">
        <v>1</v>
      </c>
      <c r="AJ501" s="8">
        <v>1</v>
      </c>
      <c r="AK501" s="8">
        <v>1</v>
      </c>
      <c r="AL501" s="8">
        <v>1</v>
      </c>
      <c r="AM501" s="8">
        <v>1</v>
      </c>
      <c r="AN501" s="8">
        <v>1</v>
      </c>
      <c r="AO501" s="8">
        <v>0</v>
      </c>
      <c r="AP501" s="8">
        <v>1</v>
      </c>
      <c r="AQ501" s="8">
        <v>1</v>
      </c>
      <c r="AR501" s="8">
        <v>1</v>
      </c>
      <c r="AS501" s="8">
        <v>1</v>
      </c>
      <c r="AT501" s="8">
        <v>1</v>
      </c>
      <c r="AU501" s="8">
        <v>1</v>
      </c>
      <c r="AV501" s="8">
        <v>1</v>
      </c>
      <c r="AW501" s="8">
        <v>1</v>
      </c>
      <c r="AX501" s="8">
        <v>1</v>
      </c>
      <c r="AY501" s="8">
        <v>1</v>
      </c>
      <c r="AZ501" s="8">
        <v>1</v>
      </c>
      <c r="BA501" s="8">
        <v>1</v>
      </c>
      <c r="BB501" s="8">
        <v>1</v>
      </c>
      <c r="BC501" s="8">
        <v>1</v>
      </c>
      <c r="BD501" s="8">
        <v>1</v>
      </c>
      <c r="BE501" s="8">
        <v>1</v>
      </c>
      <c r="BF501" s="8">
        <v>1</v>
      </c>
      <c r="BG501" s="8">
        <v>1</v>
      </c>
      <c r="BH501" s="8">
        <v>1</v>
      </c>
      <c r="BI501" s="8">
        <v>1</v>
      </c>
      <c r="BJ501" s="8">
        <v>1</v>
      </c>
      <c r="BK501" s="8">
        <v>1</v>
      </c>
      <c r="BL501" s="8">
        <v>1</v>
      </c>
      <c r="BM501" s="8">
        <v>1</v>
      </c>
    </row>
    <row r="502" spans="1:65" ht="15" customHeight="1" x14ac:dyDescent="0.2">
      <c r="A502" s="7" t="s">
        <v>508</v>
      </c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>
        <v>101</v>
      </c>
      <c r="X502" s="8">
        <v>101</v>
      </c>
      <c r="Y502" s="8">
        <v>4379</v>
      </c>
      <c r="Z502" s="8">
        <v>6844</v>
      </c>
      <c r="AA502" s="8">
        <v>6120</v>
      </c>
      <c r="AB502" s="8">
        <v>9782</v>
      </c>
      <c r="AC502" s="8">
        <v>11052</v>
      </c>
      <c r="AD502" s="8">
        <v>12371</v>
      </c>
      <c r="AE502" s="8">
        <v>13573</v>
      </c>
      <c r="AF502" s="8">
        <v>14751</v>
      </c>
      <c r="AG502" s="8">
        <v>15878</v>
      </c>
      <c r="AH502" s="8">
        <v>17146</v>
      </c>
      <c r="AI502" s="8">
        <v>15928</v>
      </c>
      <c r="AJ502" s="8">
        <v>17070</v>
      </c>
      <c r="AK502" s="8">
        <v>17960</v>
      </c>
      <c r="AL502" s="8">
        <v>18849</v>
      </c>
      <c r="AM502" s="8">
        <v>20543</v>
      </c>
      <c r="AN502" s="8">
        <v>21747</v>
      </c>
      <c r="AO502" s="8">
        <v>22030</v>
      </c>
      <c r="AP502" s="8">
        <v>22735</v>
      </c>
      <c r="AQ502" s="8">
        <v>23209</v>
      </c>
      <c r="AR502" s="8">
        <v>23937</v>
      </c>
      <c r="AS502" s="8">
        <v>24757</v>
      </c>
      <c r="AT502" s="8">
        <v>25534</v>
      </c>
      <c r="AU502" s="8">
        <v>26264</v>
      </c>
      <c r="AV502" s="8">
        <v>26623</v>
      </c>
      <c r="AW502" s="8">
        <v>26810</v>
      </c>
      <c r="AX502" s="8">
        <v>27809</v>
      </c>
      <c r="AY502" s="8">
        <v>28577</v>
      </c>
      <c r="AZ502" s="8">
        <v>28926</v>
      </c>
      <c r="BA502" s="8">
        <v>28902</v>
      </c>
      <c r="BB502" s="8">
        <v>29683</v>
      </c>
      <c r="BC502" s="8">
        <v>30776</v>
      </c>
      <c r="BD502" s="8">
        <v>32043</v>
      </c>
      <c r="BE502" s="8">
        <v>32558</v>
      </c>
      <c r="BF502" s="8">
        <v>32626</v>
      </c>
      <c r="BG502" s="8">
        <v>33007</v>
      </c>
      <c r="BH502" s="8">
        <v>33681</v>
      </c>
      <c r="BI502" s="8">
        <v>34472</v>
      </c>
      <c r="BJ502" s="8">
        <v>35718</v>
      </c>
      <c r="BK502" s="8">
        <v>37405</v>
      </c>
      <c r="BL502" s="8">
        <v>38176</v>
      </c>
      <c r="BM502" s="8">
        <v>39501</v>
      </c>
    </row>
    <row r="503" spans="1:65" ht="15" customHeight="1" x14ac:dyDescent="0.2">
      <c r="A503" s="7" t="s">
        <v>509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>
        <v>10</v>
      </c>
      <c r="W503" s="8">
        <v>0</v>
      </c>
      <c r="X503" s="8">
        <v>0</v>
      </c>
      <c r="Y503" s="8">
        <v>0</v>
      </c>
      <c r="Z503" s="8">
        <v>1</v>
      </c>
      <c r="AA503" s="8">
        <v>0</v>
      </c>
      <c r="AB503" s="8">
        <v>0</v>
      </c>
      <c r="AC503" s="8">
        <v>1</v>
      </c>
      <c r="AD503" s="8">
        <v>0</v>
      </c>
      <c r="AE503" s="8">
        <v>0</v>
      </c>
      <c r="AF503" s="8">
        <v>1</v>
      </c>
      <c r="AG503" s="8">
        <v>0</v>
      </c>
      <c r="AH503" s="8">
        <v>0</v>
      </c>
      <c r="AI503" s="8">
        <v>0</v>
      </c>
      <c r="AJ503" s="8">
        <v>0</v>
      </c>
      <c r="AK503" s="8">
        <v>1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0</v>
      </c>
      <c r="AT503" s="8">
        <v>57</v>
      </c>
      <c r="AU503" s="8">
        <v>57</v>
      </c>
      <c r="AV503" s="8">
        <v>57</v>
      </c>
      <c r="AW503" s="8">
        <v>57</v>
      </c>
      <c r="AX503" s="8">
        <v>57</v>
      </c>
      <c r="AY503" s="8">
        <v>57</v>
      </c>
      <c r="AZ503" s="8">
        <v>57</v>
      </c>
      <c r="BA503" s="8">
        <v>57</v>
      </c>
      <c r="BB503" s="8">
        <v>57</v>
      </c>
      <c r="BC503" s="8">
        <v>57</v>
      </c>
      <c r="BD503" s="8">
        <v>57</v>
      </c>
      <c r="BE503" s="8">
        <v>57</v>
      </c>
      <c r="BF503" s="8">
        <v>57</v>
      </c>
      <c r="BG503" s="8">
        <v>57</v>
      </c>
      <c r="BH503" s="8">
        <v>57</v>
      </c>
      <c r="BI503" s="8">
        <v>57</v>
      </c>
      <c r="BJ503" s="8">
        <v>57</v>
      </c>
      <c r="BK503" s="8">
        <v>57</v>
      </c>
      <c r="BL503" s="8">
        <v>57</v>
      </c>
      <c r="BM503" s="8">
        <v>57</v>
      </c>
    </row>
    <row r="504" spans="1:65" ht="15" customHeight="1" x14ac:dyDescent="0.2">
      <c r="A504" s="7" t="s">
        <v>510</v>
      </c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>
        <v>1</v>
      </c>
      <c r="Z504" s="8">
        <v>1</v>
      </c>
      <c r="AA504" s="8">
        <v>1</v>
      </c>
      <c r="AB504" s="8">
        <v>1</v>
      </c>
      <c r="AC504" s="8">
        <v>2</v>
      </c>
      <c r="AD504" s="8">
        <v>2</v>
      </c>
      <c r="AE504" s="8">
        <v>2</v>
      </c>
      <c r="AF504" s="8">
        <v>2</v>
      </c>
      <c r="AG504" s="8">
        <v>2</v>
      </c>
      <c r="AH504" s="8">
        <v>2</v>
      </c>
      <c r="AI504" s="8">
        <v>2</v>
      </c>
      <c r="AJ504" s="8">
        <v>2</v>
      </c>
      <c r="AK504" s="8">
        <v>2</v>
      </c>
      <c r="AL504" s="8">
        <v>2</v>
      </c>
      <c r="AM504" s="8">
        <v>2</v>
      </c>
      <c r="AN504" s="8">
        <v>2</v>
      </c>
      <c r="AO504" s="8">
        <v>0</v>
      </c>
      <c r="AP504" s="8">
        <v>2</v>
      </c>
      <c r="AQ504" s="8">
        <v>2</v>
      </c>
      <c r="AR504" s="8">
        <v>2</v>
      </c>
      <c r="AS504" s="8">
        <v>2</v>
      </c>
      <c r="AT504" s="8">
        <v>2</v>
      </c>
      <c r="AU504" s="8">
        <v>2</v>
      </c>
      <c r="AV504" s="8">
        <v>2</v>
      </c>
      <c r="AW504" s="8">
        <v>2</v>
      </c>
      <c r="AX504" s="8">
        <v>2</v>
      </c>
      <c r="AY504" s="8">
        <v>2</v>
      </c>
      <c r="AZ504" s="8">
        <v>4</v>
      </c>
      <c r="BA504" s="8">
        <v>4</v>
      </c>
      <c r="BB504" s="8">
        <v>4</v>
      </c>
      <c r="BC504" s="8">
        <v>4</v>
      </c>
      <c r="BD504" s="8">
        <v>4</v>
      </c>
      <c r="BE504" s="8">
        <v>4</v>
      </c>
      <c r="BF504" s="8">
        <v>4</v>
      </c>
      <c r="BG504" s="8">
        <v>4</v>
      </c>
      <c r="BH504" s="8">
        <v>4</v>
      </c>
      <c r="BI504" s="8">
        <v>4</v>
      </c>
      <c r="BJ504" s="8">
        <v>4</v>
      </c>
      <c r="BK504" s="8">
        <v>4</v>
      </c>
      <c r="BL504" s="8">
        <v>4</v>
      </c>
      <c r="BM504" s="8">
        <v>4</v>
      </c>
    </row>
    <row r="505" spans="1:65" ht="15" customHeight="1" x14ac:dyDescent="0.2">
      <c r="A505" s="7" t="s">
        <v>511</v>
      </c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>
        <v>62</v>
      </c>
      <c r="AS505" s="8">
        <v>63</v>
      </c>
      <c r="AT505" s="8">
        <v>46</v>
      </c>
      <c r="AU505" s="8">
        <v>10187</v>
      </c>
      <c r="AV505" s="8">
        <v>11477</v>
      </c>
      <c r="AW505" s="8">
        <v>12189</v>
      </c>
      <c r="AX505" s="8">
        <v>12738</v>
      </c>
      <c r="AY505" s="8">
        <v>13237</v>
      </c>
      <c r="AZ505" s="8">
        <v>13783</v>
      </c>
      <c r="BA505" s="8">
        <v>14201</v>
      </c>
      <c r="BB505" s="8">
        <v>14576</v>
      </c>
      <c r="BC505" s="8">
        <v>15078</v>
      </c>
      <c r="BD505" s="8">
        <v>15562</v>
      </c>
      <c r="BE505" s="8">
        <v>15972</v>
      </c>
      <c r="BF505" s="8">
        <v>16411</v>
      </c>
      <c r="BG505" s="8">
        <v>16744</v>
      </c>
      <c r="BH505" s="8">
        <v>17156</v>
      </c>
      <c r="BI505" s="8">
        <v>17484</v>
      </c>
      <c r="BJ505" s="8">
        <v>17630</v>
      </c>
      <c r="BK505" s="8">
        <v>17916</v>
      </c>
      <c r="BL505" s="8">
        <v>18126</v>
      </c>
      <c r="BM505" s="8">
        <v>18337</v>
      </c>
    </row>
    <row r="506" spans="1:65" ht="15" customHeight="1" x14ac:dyDescent="0.2">
      <c r="A506" s="7" t="s">
        <v>512</v>
      </c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>
        <v>1</v>
      </c>
      <c r="X506" s="8">
        <v>4</v>
      </c>
      <c r="Y506" s="8">
        <v>12</v>
      </c>
      <c r="Z506" s="8">
        <v>12</v>
      </c>
      <c r="AA506" s="8">
        <v>12</v>
      </c>
      <c r="AB506" s="8">
        <v>15</v>
      </c>
      <c r="AC506" s="8">
        <v>15</v>
      </c>
      <c r="AD506" s="8">
        <v>15</v>
      </c>
      <c r="AE506" s="8">
        <v>12</v>
      </c>
      <c r="AF506" s="8">
        <v>12</v>
      </c>
      <c r="AG506" s="8">
        <v>12</v>
      </c>
      <c r="AH506" s="8">
        <v>12</v>
      </c>
      <c r="AI506" s="8">
        <v>10</v>
      </c>
      <c r="AJ506" s="8">
        <v>10</v>
      </c>
      <c r="AK506" s="8">
        <v>11</v>
      </c>
      <c r="AL506" s="8">
        <v>12</v>
      </c>
      <c r="AM506" s="8">
        <v>12</v>
      </c>
      <c r="AN506" s="8">
        <v>11</v>
      </c>
      <c r="AO506" s="8">
        <v>11</v>
      </c>
      <c r="AP506" s="8">
        <v>11</v>
      </c>
      <c r="AQ506" s="8">
        <v>11</v>
      </c>
      <c r="AR506" s="8">
        <v>11</v>
      </c>
      <c r="AS506" s="8">
        <v>11</v>
      </c>
      <c r="AT506" s="8">
        <v>11</v>
      </c>
      <c r="AU506" s="8">
        <v>11</v>
      </c>
      <c r="AV506" s="8">
        <v>11</v>
      </c>
      <c r="AW506" s="8">
        <v>11</v>
      </c>
      <c r="AX506" s="8">
        <v>11</v>
      </c>
      <c r="AY506" s="8">
        <v>11</v>
      </c>
      <c r="AZ506" s="8">
        <v>11</v>
      </c>
      <c r="BA506" s="8">
        <v>11</v>
      </c>
      <c r="BB506" s="8">
        <v>12</v>
      </c>
      <c r="BC506" s="8">
        <v>12</v>
      </c>
      <c r="BD506" s="8">
        <v>12</v>
      </c>
      <c r="BE506" s="8">
        <v>12</v>
      </c>
      <c r="BF506" s="8">
        <v>12</v>
      </c>
      <c r="BG506" s="8">
        <v>12</v>
      </c>
      <c r="BH506" s="8">
        <v>13</v>
      </c>
      <c r="BI506" s="8">
        <v>13</v>
      </c>
      <c r="BJ506" s="8">
        <v>13</v>
      </c>
      <c r="BK506" s="8">
        <v>13</v>
      </c>
      <c r="BL506" s="8">
        <v>13</v>
      </c>
      <c r="BM506" s="8">
        <v>13</v>
      </c>
    </row>
    <row r="507" spans="1:65" ht="15" customHeight="1" x14ac:dyDescent="0.2">
      <c r="A507" s="7" t="s">
        <v>513</v>
      </c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>
        <v>1</v>
      </c>
      <c r="AA507" s="8">
        <v>1</v>
      </c>
      <c r="AB507" s="8">
        <v>1</v>
      </c>
      <c r="AC507" s="8">
        <v>1</v>
      </c>
      <c r="AD507" s="8">
        <v>1</v>
      </c>
      <c r="AE507" s="8">
        <v>1</v>
      </c>
      <c r="AF507" s="8">
        <v>1</v>
      </c>
      <c r="AG507" s="8">
        <v>1</v>
      </c>
      <c r="AH507" s="8">
        <v>1</v>
      </c>
      <c r="AI507" s="8">
        <v>1</v>
      </c>
      <c r="AJ507" s="8">
        <v>1</v>
      </c>
      <c r="AK507" s="8">
        <v>1</v>
      </c>
      <c r="AL507" s="8">
        <v>1</v>
      </c>
      <c r="AM507" s="8">
        <v>1</v>
      </c>
      <c r="AN507" s="8">
        <v>1</v>
      </c>
      <c r="AO507" s="8">
        <v>1</v>
      </c>
      <c r="AP507" s="8">
        <v>1</v>
      </c>
      <c r="AQ507" s="8">
        <v>1</v>
      </c>
      <c r="AR507" s="8">
        <v>1</v>
      </c>
      <c r="AS507" s="8">
        <v>1</v>
      </c>
      <c r="AT507" s="8">
        <v>1</v>
      </c>
      <c r="AU507" s="8">
        <v>1</v>
      </c>
      <c r="AV507" s="8">
        <v>1</v>
      </c>
      <c r="AW507" s="8">
        <v>1</v>
      </c>
      <c r="AX507" s="8">
        <v>1</v>
      </c>
      <c r="AY507" s="8">
        <v>1</v>
      </c>
      <c r="AZ507" s="8">
        <v>1</v>
      </c>
      <c r="BA507" s="8">
        <v>1</v>
      </c>
      <c r="BB507" s="8">
        <v>1</v>
      </c>
      <c r="BC507" s="8">
        <v>1</v>
      </c>
      <c r="BD507" s="8">
        <v>1</v>
      </c>
      <c r="BE507" s="8">
        <v>1</v>
      </c>
      <c r="BF507" s="8">
        <v>2</v>
      </c>
      <c r="BG507" s="8">
        <v>2</v>
      </c>
      <c r="BH507" s="8">
        <v>2</v>
      </c>
      <c r="BI507" s="8">
        <v>2</v>
      </c>
      <c r="BJ507" s="8">
        <v>2</v>
      </c>
      <c r="BK507" s="8">
        <v>4</v>
      </c>
      <c r="BL507" s="8">
        <v>3</v>
      </c>
      <c r="BM507" s="8">
        <v>3</v>
      </c>
    </row>
    <row r="508" spans="1:65" ht="15" customHeight="1" x14ac:dyDescent="0.2">
      <c r="A508" s="7" t="s">
        <v>514</v>
      </c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>
        <v>90</v>
      </c>
      <c r="AW508" s="8">
        <v>90</v>
      </c>
      <c r="AX508" s="8">
        <v>90</v>
      </c>
      <c r="AY508" s="8">
        <v>90</v>
      </c>
      <c r="AZ508" s="8">
        <v>90</v>
      </c>
      <c r="BA508" s="8">
        <v>90</v>
      </c>
      <c r="BB508" s="8">
        <v>90</v>
      </c>
      <c r="BC508" s="8">
        <v>90</v>
      </c>
      <c r="BD508" s="8">
        <v>90</v>
      </c>
      <c r="BE508" s="8">
        <v>1</v>
      </c>
      <c r="BF508" s="8">
        <v>1</v>
      </c>
      <c r="BG508" s="8">
        <v>1</v>
      </c>
      <c r="BH508" s="8">
        <v>2</v>
      </c>
      <c r="BI508" s="8">
        <v>2</v>
      </c>
      <c r="BJ508" s="8">
        <v>2</v>
      </c>
      <c r="BK508" s="8">
        <v>2</v>
      </c>
      <c r="BL508" s="8">
        <v>2</v>
      </c>
      <c r="BM508" s="8">
        <v>2</v>
      </c>
    </row>
    <row r="509" spans="1:65" ht="15" customHeight="1" x14ac:dyDescent="0.2">
      <c r="A509" s="7" t="s">
        <v>515</v>
      </c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>
        <v>17</v>
      </c>
      <c r="AG509" s="8">
        <v>1</v>
      </c>
      <c r="AH509" s="8">
        <v>1</v>
      </c>
      <c r="AI509" s="8">
        <v>74</v>
      </c>
      <c r="AJ509" s="8">
        <v>1771</v>
      </c>
      <c r="AK509" s="8">
        <v>1948</v>
      </c>
      <c r="AL509" s="8">
        <v>2073</v>
      </c>
      <c r="AM509" s="8">
        <v>2202</v>
      </c>
      <c r="AN509" s="8">
        <v>2289</v>
      </c>
      <c r="AO509" s="8">
        <v>2441</v>
      </c>
      <c r="AP509" s="8">
        <v>2798</v>
      </c>
      <c r="AQ509" s="8">
        <v>5062</v>
      </c>
      <c r="AR509" s="8">
        <v>9233</v>
      </c>
      <c r="AS509" s="8">
        <v>9341</v>
      </c>
      <c r="AT509" s="8">
        <v>9421</v>
      </c>
      <c r="AU509" s="8">
        <v>9488</v>
      </c>
      <c r="AV509" s="8">
        <v>9537</v>
      </c>
      <c r="AW509" s="8">
        <v>9589</v>
      </c>
      <c r="AX509" s="8">
        <v>9317</v>
      </c>
      <c r="AY509" s="8">
        <v>9238</v>
      </c>
      <c r="AZ509" s="8">
        <v>9200</v>
      </c>
      <c r="BA509" s="8">
        <v>9233</v>
      </c>
      <c r="BB509" s="8">
        <v>10160</v>
      </c>
      <c r="BC509" s="8">
        <v>11065</v>
      </c>
      <c r="BD509" s="8">
        <v>11791</v>
      </c>
      <c r="BE509" s="8">
        <v>7270</v>
      </c>
      <c r="BF509" s="8">
        <v>7321</v>
      </c>
      <c r="BG509" s="8">
        <v>7838</v>
      </c>
      <c r="BH509" s="8">
        <v>8219</v>
      </c>
      <c r="BI509" s="8">
        <v>8604</v>
      </c>
      <c r="BJ509" s="8">
        <v>8813</v>
      </c>
      <c r="BK509" s="8">
        <v>9177</v>
      </c>
      <c r="BL509" s="8">
        <v>9482</v>
      </c>
      <c r="BM509" s="8">
        <v>9797</v>
      </c>
    </row>
    <row r="510" spans="1:65" ht="15" customHeight="1" x14ac:dyDescent="0.2">
      <c r="A510" s="7" t="s">
        <v>516</v>
      </c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>
        <v>1</v>
      </c>
      <c r="AF510" s="8">
        <v>1</v>
      </c>
      <c r="AG510" s="8">
        <v>1</v>
      </c>
      <c r="AH510" s="8">
        <v>1</v>
      </c>
      <c r="AI510" s="8">
        <v>1</v>
      </c>
      <c r="AJ510" s="8">
        <v>1</v>
      </c>
      <c r="AK510" s="8">
        <v>2</v>
      </c>
      <c r="AL510" s="8">
        <v>3</v>
      </c>
      <c r="AM510" s="8">
        <v>3</v>
      </c>
      <c r="AN510" s="8">
        <v>2</v>
      </c>
      <c r="AO510" s="8">
        <v>2</v>
      </c>
      <c r="AP510" s="8">
        <v>2</v>
      </c>
      <c r="AQ510" s="8">
        <v>2</v>
      </c>
      <c r="AR510" s="8">
        <v>2</v>
      </c>
      <c r="AS510" s="8">
        <v>2</v>
      </c>
      <c r="AT510" s="8">
        <v>2</v>
      </c>
      <c r="AU510" s="8">
        <v>2</v>
      </c>
      <c r="AV510" s="8">
        <v>2</v>
      </c>
      <c r="AW510" s="8">
        <v>2</v>
      </c>
      <c r="AX510" s="8">
        <v>2</v>
      </c>
      <c r="AY510" s="8">
        <v>2</v>
      </c>
      <c r="AZ510" s="8">
        <v>2</v>
      </c>
      <c r="BA510" s="8">
        <v>2</v>
      </c>
      <c r="BB510" s="8">
        <v>3</v>
      </c>
      <c r="BC510" s="8">
        <v>3</v>
      </c>
      <c r="BD510" s="8">
        <v>3</v>
      </c>
      <c r="BE510" s="8">
        <v>3</v>
      </c>
      <c r="BF510" s="8">
        <v>3</v>
      </c>
      <c r="BG510" s="8">
        <v>3</v>
      </c>
      <c r="BH510" s="8">
        <v>4</v>
      </c>
      <c r="BI510" s="8">
        <v>4</v>
      </c>
      <c r="BJ510" s="8">
        <v>4</v>
      </c>
      <c r="BK510" s="8">
        <v>4</v>
      </c>
      <c r="BL510" s="8">
        <v>4</v>
      </c>
      <c r="BM510" s="8">
        <v>4</v>
      </c>
    </row>
    <row r="511" spans="1:65" ht="15" customHeight="1" x14ac:dyDescent="0.2">
      <c r="A511" s="7" t="s">
        <v>517</v>
      </c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>
        <v>1</v>
      </c>
      <c r="AG511" s="8">
        <v>1</v>
      </c>
      <c r="AH511" s="8">
        <v>1</v>
      </c>
      <c r="AI511" s="8">
        <v>135</v>
      </c>
      <c r="AJ511" s="8">
        <v>2772</v>
      </c>
      <c r="AK511" s="8">
        <v>3257</v>
      </c>
      <c r="AL511" s="8">
        <v>3490</v>
      </c>
      <c r="AM511" s="8">
        <v>3683</v>
      </c>
      <c r="AN511" s="8">
        <v>3989</v>
      </c>
      <c r="AO511" s="8">
        <v>4191</v>
      </c>
      <c r="AP511" s="8">
        <v>4385</v>
      </c>
      <c r="AQ511" s="8">
        <v>4634</v>
      </c>
      <c r="AR511" s="8">
        <v>5328</v>
      </c>
      <c r="AS511" s="8">
        <v>5520</v>
      </c>
      <c r="AT511" s="8">
        <v>5694</v>
      </c>
      <c r="AU511" s="8">
        <v>5857</v>
      </c>
      <c r="AV511" s="8">
        <v>5988</v>
      </c>
      <c r="AW511" s="8">
        <v>6148</v>
      </c>
      <c r="AX511" s="8">
        <v>5918</v>
      </c>
      <c r="AY511" s="8">
        <v>5829</v>
      </c>
      <c r="AZ511" s="8">
        <v>5887</v>
      </c>
      <c r="BA511" s="8">
        <v>5934</v>
      </c>
      <c r="BB511" s="8">
        <v>6030</v>
      </c>
      <c r="BC511" s="8">
        <v>6134</v>
      </c>
      <c r="BD511" s="8">
        <v>6224</v>
      </c>
      <c r="BE511" s="8">
        <v>6620</v>
      </c>
      <c r="BF511" s="8">
        <v>6825</v>
      </c>
      <c r="BG511" s="8">
        <v>6576</v>
      </c>
      <c r="BH511" s="8">
        <v>6726</v>
      </c>
      <c r="BI511" s="8">
        <v>6860</v>
      </c>
      <c r="BJ511" s="8">
        <v>6808</v>
      </c>
      <c r="BK511" s="8">
        <v>6872</v>
      </c>
      <c r="BL511" s="8">
        <v>7038</v>
      </c>
      <c r="BM511" s="8">
        <v>7176</v>
      </c>
    </row>
    <row r="512" spans="1:65" ht="15" customHeight="1" x14ac:dyDescent="0.2">
      <c r="A512" s="7" t="s">
        <v>518</v>
      </c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>
        <v>1</v>
      </c>
      <c r="AG512" s="8">
        <v>1</v>
      </c>
      <c r="AH512" s="8">
        <v>1</v>
      </c>
      <c r="AI512" s="8">
        <v>2</v>
      </c>
      <c r="AJ512" s="8">
        <v>2</v>
      </c>
      <c r="AK512" s="8">
        <v>3</v>
      </c>
      <c r="AL512" s="8">
        <v>4</v>
      </c>
      <c r="AM512" s="8">
        <v>4</v>
      </c>
      <c r="AN512" s="8">
        <v>3</v>
      </c>
      <c r="AO512" s="8">
        <v>3</v>
      </c>
      <c r="AP512" s="8">
        <v>3</v>
      </c>
      <c r="AQ512" s="8">
        <v>3</v>
      </c>
      <c r="AR512" s="8">
        <v>3</v>
      </c>
      <c r="AS512" s="8">
        <v>3</v>
      </c>
      <c r="AT512" s="8">
        <v>3</v>
      </c>
      <c r="AU512" s="8">
        <v>3</v>
      </c>
      <c r="AV512" s="8">
        <v>3</v>
      </c>
      <c r="AW512" s="8">
        <v>3</v>
      </c>
      <c r="AX512" s="8">
        <v>3</v>
      </c>
      <c r="AY512" s="8">
        <v>3</v>
      </c>
      <c r="AZ512" s="8">
        <v>3</v>
      </c>
      <c r="BA512" s="8">
        <v>3</v>
      </c>
      <c r="BB512" s="8">
        <v>4</v>
      </c>
      <c r="BC512" s="8">
        <v>4</v>
      </c>
      <c r="BD512" s="8">
        <v>4</v>
      </c>
      <c r="BE512" s="8">
        <v>4</v>
      </c>
      <c r="BF512" s="8">
        <v>4</v>
      </c>
      <c r="BG512" s="8">
        <v>4</v>
      </c>
      <c r="BH512" s="8">
        <v>5</v>
      </c>
      <c r="BI512" s="8">
        <v>5</v>
      </c>
      <c r="BJ512" s="8">
        <v>5</v>
      </c>
      <c r="BK512" s="8">
        <v>5</v>
      </c>
      <c r="BL512" s="8">
        <v>5</v>
      </c>
      <c r="BM512" s="8">
        <v>5</v>
      </c>
    </row>
    <row r="513" spans="1:65" ht="15" customHeight="1" x14ac:dyDescent="0.2">
      <c r="A513" s="7" t="s">
        <v>519</v>
      </c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>
        <v>5</v>
      </c>
      <c r="AW513" s="8">
        <v>5</v>
      </c>
      <c r="AX513" s="8">
        <v>5</v>
      </c>
      <c r="AY513" s="8">
        <v>5</v>
      </c>
      <c r="AZ513" s="8">
        <v>5</v>
      </c>
      <c r="BA513" s="8">
        <v>5</v>
      </c>
      <c r="BB513" s="8">
        <v>5</v>
      </c>
      <c r="BC513" s="8">
        <v>5</v>
      </c>
      <c r="BD513" s="8">
        <v>5</v>
      </c>
      <c r="BE513" s="8">
        <v>5</v>
      </c>
      <c r="BF513" s="8">
        <v>1</v>
      </c>
      <c r="BG513" s="8">
        <v>1</v>
      </c>
      <c r="BH513" s="8">
        <v>2</v>
      </c>
      <c r="BI513" s="8">
        <v>2</v>
      </c>
      <c r="BJ513" s="8">
        <v>2</v>
      </c>
      <c r="BK513" s="8">
        <v>2</v>
      </c>
      <c r="BL513" s="8">
        <v>2</v>
      </c>
      <c r="BM513" s="8">
        <v>2</v>
      </c>
    </row>
    <row r="514" spans="1:65" ht="15" customHeight="1" x14ac:dyDescent="0.2">
      <c r="A514" s="7" t="s">
        <v>520</v>
      </c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>
        <v>5</v>
      </c>
      <c r="AV514" s="8">
        <v>5</v>
      </c>
      <c r="AW514" s="8">
        <v>5</v>
      </c>
      <c r="AX514" s="8">
        <v>5</v>
      </c>
      <c r="AY514" s="8">
        <v>5</v>
      </c>
      <c r="AZ514" s="8">
        <v>5</v>
      </c>
      <c r="BA514" s="8">
        <v>5</v>
      </c>
      <c r="BB514" s="8">
        <v>5</v>
      </c>
      <c r="BC514" s="8">
        <v>5</v>
      </c>
      <c r="BD514" s="8">
        <v>5</v>
      </c>
      <c r="BE514" s="8">
        <v>5</v>
      </c>
      <c r="BF514" s="8">
        <v>1</v>
      </c>
      <c r="BG514" s="8">
        <v>1</v>
      </c>
      <c r="BH514" s="8">
        <v>1</v>
      </c>
      <c r="BI514" s="8">
        <v>2</v>
      </c>
      <c r="BJ514" s="8">
        <v>2</v>
      </c>
      <c r="BK514" s="8">
        <v>2</v>
      </c>
      <c r="BL514" s="8">
        <v>2</v>
      </c>
      <c r="BM514" s="8">
        <v>2</v>
      </c>
    </row>
    <row r="515" spans="1:65" ht="15" customHeight="1" x14ac:dyDescent="0.2">
      <c r="A515" s="7" t="s">
        <v>521</v>
      </c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>
        <v>2</v>
      </c>
      <c r="AE515" s="8">
        <v>2</v>
      </c>
      <c r="AF515" s="8">
        <v>2</v>
      </c>
      <c r="AG515" s="8">
        <v>2</v>
      </c>
      <c r="AH515" s="8">
        <v>2</v>
      </c>
      <c r="AI515" s="8">
        <v>2</v>
      </c>
      <c r="AJ515" s="8">
        <v>2</v>
      </c>
      <c r="AK515" s="8">
        <v>2</v>
      </c>
      <c r="AL515" s="8">
        <v>2</v>
      </c>
      <c r="AM515" s="8">
        <v>2</v>
      </c>
      <c r="AN515" s="8">
        <v>2</v>
      </c>
      <c r="AO515" s="8">
        <v>0</v>
      </c>
      <c r="AP515" s="8">
        <v>2</v>
      </c>
      <c r="AQ515" s="8">
        <v>2</v>
      </c>
      <c r="AR515" s="8">
        <v>2</v>
      </c>
      <c r="AS515" s="8">
        <v>2</v>
      </c>
      <c r="AT515" s="8">
        <v>5</v>
      </c>
      <c r="AU515" s="8">
        <v>9</v>
      </c>
      <c r="AV515" s="8">
        <v>11</v>
      </c>
      <c r="AW515" s="8">
        <v>12</v>
      </c>
      <c r="AX515" s="8">
        <v>12</v>
      </c>
      <c r="AY515" s="8">
        <v>13</v>
      </c>
      <c r="AZ515" s="8">
        <v>16</v>
      </c>
      <c r="BA515" s="8">
        <v>16</v>
      </c>
      <c r="BB515" s="8">
        <v>18</v>
      </c>
      <c r="BC515" s="8">
        <v>18</v>
      </c>
      <c r="BD515" s="8">
        <v>18</v>
      </c>
      <c r="BE515" s="8">
        <v>18</v>
      </c>
      <c r="BF515" s="8">
        <v>18</v>
      </c>
      <c r="BG515" s="8">
        <v>19</v>
      </c>
      <c r="BH515" s="8">
        <v>19</v>
      </c>
      <c r="BI515" s="8">
        <v>21</v>
      </c>
      <c r="BJ515" s="8">
        <v>27</v>
      </c>
      <c r="BK515" s="8">
        <v>29</v>
      </c>
      <c r="BL515" s="8">
        <v>37</v>
      </c>
      <c r="BM515" s="8">
        <v>39</v>
      </c>
    </row>
    <row r="516" spans="1:65" ht="15" customHeight="1" x14ac:dyDescent="0.2">
      <c r="A516" s="7" t="s">
        <v>522</v>
      </c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>
        <v>1</v>
      </c>
      <c r="AA516" s="8">
        <v>1</v>
      </c>
      <c r="AB516" s="8">
        <v>1</v>
      </c>
      <c r="AC516" s="8">
        <v>1</v>
      </c>
      <c r="AD516" s="8">
        <v>1</v>
      </c>
      <c r="AE516" s="8">
        <v>1</v>
      </c>
      <c r="AF516" s="8">
        <v>2</v>
      </c>
      <c r="AG516" s="8">
        <v>2</v>
      </c>
      <c r="AH516" s="8">
        <v>2</v>
      </c>
      <c r="AI516" s="8">
        <v>3</v>
      </c>
      <c r="AJ516" s="8">
        <v>4</v>
      </c>
      <c r="AK516" s="8">
        <v>4</v>
      </c>
      <c r="AL516" s="8">
        <v>8</v>
      </c>
      <c r="AM516" s="8">
        <v>8</v>
      </c>
      <c r="AN516" s="8">
        <v>9</v>
      </c>
      <c r="AO516" s="8">
        <v>0</v>
      </c>
      <c r="AP516" s="8">
        <v>9</v>
      </c>
      <c r="AQ516" s="8">
        <v>11</v>
      </c>
      <c r="AR516" s="8">
        <v>11</v>
      </c>
      <c r="AS516" s="8">
        <v>11</v>
      </c>
      <c r="AT516" s="8">
        <v>11</v>
      </c>
      <c r="AU516" s="8">
        <v>11</v>
      </c>
      <c r="AV516" s="8">
        <v>11</v>
      </c>
      <c r="AW516" s="8">
        <v>13</v>
      </c>
      <c r="AX516" s="8">
        <v>13</v>
      </c>
      <c r="AY516" s="8">
        <v>16</v>
      </c>
      <c r="AZ516" s="8">
        <v>16</v>
      </c>
      <c r="BA516" s="8">
        <v>16</v>
      </c>
      <c r="BB516" s="8">
        <v>16</v>
      </c>
      <c r="BC516" s="8">
        <v>16</v>
      </c>
      <c r="BD516" s="8">
        <v>16</v>
      </c>
      <c r="BE516" s="8">
        <v>17</v>
      </c>
      <c r="BF516" s="8">
        <v>19</v>
      </c>
      <c r="BG516" s="8">
        <v>21</v>
      </c>
      <c r="BH516" s="8">
        <v>22</v>
      </c>
      <c r="BI516" s="8">
        <v>22</v>
      </c>
      <c r="BJ516" s="8">
        <v>25</v>
      </c>
      <c r="BK516" s="8">
        <v>25</v>
      </c>
      <c r="BL516" s="8">
        <v>25</v>
      </c>
      <c r="BM516" s="8">
        <v>25</v>
      </c>
    </row>
    <row r="517" spans="1:65" ht="15" customHeight="1" x14ac:dyDescent="0.2">
      <c r="A517" s="7" t="s">
        <v>523</v>
      </c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>
        <v>3</v>
      </c>
      <c r="V517" s="8">
        <v>4</v>
      </c>
      <c r="W517" s="8">
        <v>60</v>
      </c>
      <c r="X517" s="8">
        <v>2242</v>
      </c>
      <c r="Y517" s="8">
        <v>2382</v>
      </c>
      <c r="Z517" s="8">
        <v>2426</v>
      </c>
      <c r="AA517" s="8">
        <v>2506</v>
      </c>
      <c r="AB517" s="8">
        <v>2539</v>
      </c>
      <c r="AC517" s="8">
        <v>2587</v>
      </c>
      <c r="AD517" s="8">
        <v>2635</v>
      </c>
      <c r="AE517" s="8">
        <v>2659</v>
      </c>
      <c r="AF517" s="8">
        <v>2704</v>
      </c>
      <c r="AG517" s="8">
        <v>2784</v>
      </c>
      <c r="AH517" s="8">
        <v>2884</v>
      </c>
      <c r="AI517" s="8">
        <v>2947</v>
      </c>
      <c r="AJ517" s="8">
        <v>2989</v>
      </c>
      <c r="AK517" s="8">
        <v>3022</v>
      </c>
      <c r="AL517" s="8">
        <v>2007</v>
      </c>
      <c r="AM517" s="8">
        <v>2010</v>
      </c>
      <c r="AN517" s="8">
        <v>1982</v>
      </c>
      <c r="AO517" s="8">
        <v>2009</v>
      </c>
      <c r="AP517" s="8">
        <v>2015</v>
      </c>
      <c r="AQ517" s="8">
        <v>2043</v>
      </c>
      <c r="AR517" s="8">
        <v>2075</v>
      </c>
      <c r="AS517" s="8">
        <v>2108</v>
      </c>
      <c r="AT517" s="8">
        <v>2166</v>
      </c>
      <c r="AU517" s="8">
        <v>2213</v>
      </c>
      <c r="AV517" s="8">
        <v>2227</v>
      </c>
      <c r="AW517" s="8">
        <v>2218</v>
      </c>
      <c r="AX517" s="8">
        <v>2245</v>
      </c>
      <c r="AY517" s="8">
        <v>2083</v>
      </c>
      <c r="AZ517" s="8">
        <v>2226</v>
      </c>
      <c r="BA517" s="8">
        <v>2240</v>
      </c>
      <c r="BB517" s="8">
        <v>2184</v>
      </c>
      <c r="BC517" s="8">
        <v>2171</v>
      </c>
      <c r="BD517" s="8">
        <v>2182</v>
      </c>
      <c r="BE517" s="8">
        <v>2174</v>
      </c>
      <c r="BF517" s="8">
        <v>2160</v>
      </c>
      <c r="BG517" s="8">
        <v>2165</v>
      </c>
      <c r="BH517" s="8">
        <v>2153</v>
      </c>
      <c r="BI517" s="8">
        <v>2124</v>
      </c>
      <c r="BJ517" s="8">
        <v>2092</v>
      </c>
      <c r="BK517" s="8">
        <v>1486</v>
      </c>
      <c r="BL517" s="8">
        <v>1445</v>
      </c>
      <c r="BM517" s="8">
        <v>1436</v>
      </c>
    </row>
    <row r="518" spans="1:65" ht="15" customHeight="1" x14ac:dyDescent="0.2">
      <c r="A518" s="7" t="s">
        <v>524</v>
      </c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>
        <v>1</v>
      </c>
      <c r="AP518" s="8">
        <v>1</v>
      </c>
      <c r="AQ518" s="8">
        <v>1</v>
      </c>
      <c r="AR518" s="8">
        <v>1</v>
      </c>
      <c r="AS518" s="8">
        <v>1</v>
      </c>
      <c r="AT518" s="8">
        <v>1</v>
      </c>
      <c r="AU518" s="8">
        <v>1</v>
      </c>
      <c r="AV518" s="8">
        <v>1</v>
      </c>
      <c r="AW518" s="8">
        <v>1</v>
      </c>
      <c r="AX518" s="8">
        <v>1</v>
      </c>
      <c r="AY518" s="8">
        <v>1</v>
      </c>
      <c r="AZ518" s="8">
        <v>1</v>
      </c>
      <c r="BA518" s="8">
        <v>1</v>
      </c>
      <c r="BB518" s="8">
        <v>1</v>
      </c>
      <c r="BC518" s="8">
        <v>1</v>
      </c>
      <c r="BD518" s="8">
        <v>1</v>
      </c>
      <c r="BE518" s="8">
        <v>1</v>
      </c>
      <c r="BF518" s="8">
        <v>1</v>
      </c>
      <c r="BG518" s="8">
        <v>1</v>
      </c>
      <c r="BH518" s="8">
        <v>2</v>
      </c>
      <c r="BI518" s="8">
        <v>2</v>
      </c>
      <c r="BJ518" s="8">
        <v>2</v>
      </c>
      <c r="BK518" s="8">
        <v>2</v>
      </c>
      <c r="BL518" s="8">
        <v>2</v>
      </c>
      <c r="BM518" s="8">
        <v>2</v>
      </c>
    </row>
    <row r="519" spans="1:65" ht="15" customHeight="1" x14ac:dyDescent="0.2">
      <c r="A519" s="7" t="s">
        <v>525</v>
      </c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>
        <v>1</v>
      </c>
      <c r="AO519" s="8">
        <v>1</v>
      </c>
      <c r="AP519" s="8">
        <v>1</v>
      </c>
      <c r="AQ519" s="8">
        <v>1</v>
      </c>
      <c r="AR519" s="8">
        <v>1</v>
      </c>
      <c r="AS519" s="8">
        <v>1</v>
      </c>
      <c r="AT519" s="8">
        <v>1</v>
      </c>
      <c r="AU519" s="8">
        <v>1</v>
      </c>
      <c r="AV519" s="8">
        <v>1</v>
      </c>
      <c r="AW519" s="8">
        <v>1</v>
      </c>
      <c r="AX519" s="8">
        <v>2</v>
      </c>
      <c r="AY519" s="8">
        <v>2</v>
      </c>
      <c r="AZ519" s="8">
        <v>2</v>
      </c>
      <c r="BA519" s="8">
        <v>2</v>
      </c>
      <c r="BB519" s="8">
        <v>2</v>
      </c>
      <c r="BC519" s="8">
        <v>2</v>
      </c>
      <c r="BD519" s="8">
        <v>2</v>
      </c>
      <c r="BE519" s="8">
        <v>2</v>
      </c>
      <c r="BF519" s="8">
        <v>2</v>
      </c>
      <c r="BG519" s="8">
        <v>2</v>
      </c>
      <c r="BH519" s="8">
        <v>3</v>
      </c>
      <c r="BI519" s="8">
        <v>3</v>
      </c>
      <c r="BJ519" s="8">
        <v>3</v>
      </c>
      <c r="BK519" s="8">
        <v>3</v>
      </c>
      <c r="BL519" s="8">
        <v>3</v>
      </c>
      <c r="BM519" s="8">
        <v>3</v>
      </c>
    </row>
    <row r="520" spans="1:65" ht="15" customHeight="1" x14ac:dyDescent="0.2">
      <c r="A520" s="7" t="s">
        <v>526</v>
      </c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>
        <v>1</v>
      </c>
      <c r="Q520" s="8">
        <v>1</v>
      </c>
      <c r="R520" s="8">
        <v>1</v>
      </c>
      <c r="S520" s="8">
        <v>3762</v>
      </c>
      <c r="T520" s="8">
        <v>4846</v>
      </c>
      <c r="U520" s="8">
        <v>5445</v>
      </c>
      <c r="V520" s="8">
        <v>6002</v>
      </c>
      <c r="W520" s="8">
        <v>6407</v>
      </c>
      <c r="X520" s="8">
        <v>6735</v>
      </c>
      <c r="Y520" s="8">
        <v>7088</v>
      </c>
      <c r="Z520" s="8">
        <v>7412</v>
      </c>
      <c r="AA520" s="8">
        <v>7679</v>
      </c>
      <c r="AB520" s="8">
        <v>7890</v>
      </c>
      <c r="AC520" s="8">
        <v>8074</v>
      </c>
      <c r="AD520" s="8">
        <v>8291</v>
      </c>
      <c r="AE520" s="8">
        <v>8528</v>
      </c>
      <c r="AF520" s="8">
        <v>8723</v>
      </c>
      <c r="AG520" s="8">
        <v>8602</v>
      </c>
      <c r="AH520" s="8">
        <v>7877</v>
      </c>
      <c r="AI520" s="8">
        <v>7781</v>
      </c>
      <c r="AJ520" s="8">
        <v>7814</v>
      </c>
      <c r="AK520" s="8">
        <v>7886</v>
      </c>
      <c r="AL520" s="8">
        <v>7914</v>
      </c>
      <c r="AM520" s="8">
        <v>8034</v>
      </c>
      <c r="AN520" s="8">
        <v>8067</v>
      </c>
      <c r="AO520" s="8">
        <v>8096</v>
      </c>
      <c r="AP520" s="8">
        <v>8157</v>
      </c>
      <c r="AQ520" s="8">
        <v>8250</v>
      </c>
      <c r="AR520" s="8">
        <v>8329</v>
      </c>
      <c r="AS520" s="8">
        <v>8086</v>
      </c>
      <c r="AT520" s="8">
        <v>7816</v>
      </c>
      <c r="AU520" s="8">
        <v>7765</v>
      </c>
      <c r="AV520" s="8">
        <v>7721</v>
      </c>
      <c r="AW520" s="8">
        <v>7709</v>
      </c>
      <c r="AX520" s="8">
        <v>7735</v>
      </c>
      <c r="AY520" s="8">
        <v>7735</v>
      </c>
      <c r="AZ520" s="8">
        <v>7718</v>
      </c>
      <c r="BA520" s="8">
        <v>7700</v>
      </c>
      <c r="BB520" s="8">
        <v>7685</v>
      </c>
      <c r="BC520" s="8">
        <v>7738</v>
      </c>
      <c r="BD520" s="8">
        <v>7747</v>
      </c>
      <c r="BE520" s="8">
        <v>7614</v>
      </c>
      <c r="BF520" s="8">
        <v>7397</v>
      </c>
      <c r="BG520" s="8">
        <v>7355</v>
      </c>
      <c r="BH520" s="8">
        <v>7335</v>
      </c>
      <c r="BI520" s="8">
        <v>7354</v>
      </c>
      <c r="BJ520" s="8">
        <v>7332</v>
      </c>
      <c r="BK520" s="8">
        <v>7364</v>
      </c>
      <c r="BL520" s="8">
        <v>7383</v>
      </c>
      <c r="BM520" s="8">
        <v>7414</v>
      </c>
    </row>
    <row r="521" spans="1:65" ht="15" customHeight="1" x14ac:dyDescent="0.2">
      <c r="A521" s="7" t="s">
        <v>527</v>
      </c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>
        <v>1</v>
      </c>
      <c r="V521" s="8">
        <v>1</v>
      </c>
      <c r="W521" s="8">
        <v>1</v>
      </c>
      <c r="X521" s="8">
        <v>2</v>
      </c>
      <c r="Y521" s="8">
        <v>98</v>
      </c>
      <c r="Z521" s="8">
        <v>1756</v>
      </c>
      <c r="AA521" s="8">
        <v>2615</v>
      </c>
      <c r="AB521" s="8">
        <v>2817</v>
      </c>
      <c r="AC521" s="8">
        <v>3113</v>
      </c>
      <c r="AD521" s="8">
        <v>3351</v>
      </c>
      <c r="AE521" s="8">
        <v>3511</v>
      </c>
      <c r="AF521" s="8">
        <v>3708</v>
      </c>
      <c r="AG521" s="8">
        <v>3834</v>
      </c>
      <c r="AH521" s="8">
        <v>3964</v>
      </c>
      <c r="AI521" s="8">
        <v>4070</v>
      </c>
      <c r="AJ521" s="8">
        <v>4391</v>
      </c>
      <c r="AK521" s="8">
        <v>4498</v>
      </c>
      <c r="AL521" s="8">
        <v>4568</v>
      </c>
      <c r="AM521" s="8">
        <v>4686</v>
      </c>
      <c r="AN521" s="8">
        <v>4379</v>
      </c>
      <c r="AO521" s="8">
        <v>3928</v>
      </c>
      <c r="AP521" s="8">
        <v>3825</v>
      </c>
      <c r="AQ521" s="8">
        <v>3889</v>
      </c>
      <c r="AR521" s="8">
        <v>3918</v>
      </c>
      <c r="AS521" s="8">
        <v>3931</v>
      </c>
      <c r="AT521" s="8">
        <v>3954</v>
      </c>
      <c r="AU521" s="8">
        <v>3989</v>
      </c>
      <c r="AV521" s="8">
        <v>4009</v>
      </c>
      <c r="AW521" s="8">
        <v>4036</v>
      </c>
      <c r="AX521" s="8">
        <v>4090</v>
      </c>
      <c r="AY521" s="8">
        <v>4113</v>
      </c>
      <c r="AZ521" s="8">
        <v>3995</v>
      </c>
      <c r="BA521" s="8">
        <v>3980</v>
      </c>
      <c r="BB521" s="8">
        <v>4021</v>
      </c>
      <c r="BC521" s="8">
        <v>4101</v>
      </c>
      <c r="BD521" s="8">
        <v>4180</v>
      </c>
      <c r="BE521" s="8">
        <v>4220</v>
      </c>
      <c r="BF521" s="8">
        <v>4259</v>
      </c>
      <c r="BG521" s="8">
        <v>4322</v>
      </c>
      <c r="BH521" s="8">
        <v>4380</v>
      </c>
      <c r="BI521" s="8">
        <v>4392</v>
      </c>
      <c r="BJ521" s="8">
        <v>4424</v>
      </c>
      <c r="BK521" s="8">
        <v>4480</v>
      </c>
      <c r="BL521" s="8">
        <v>4430</v>
      </c>
      <c r="BM521" s="8">
        <v>4443</v>
      </c>
    </row>
    <row r="522" spans="1:65" ht="15" customHeight="1" x14ac:dyDescent="0.2">
      <c r="A522" s="7" t="s">
        <v>528</v>
      </c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>
        <v>1</v>
      </c>
      <c r="X522" s="8">
        <v>1</v>
      </c>
      <c r="Y522" s="8">
        <v>1</v>
      </c>
      <c r="Z522" s="8">
        <v>5</v>
      </c>
      <c r="AA522" s="8">
        <v>5</v>
      </c>
      <c r="AB522" s="8">
        <v>5</v>
      </c>
      <c r="AC522" s="8">
        <v>11409</v>
      </c>
      <c r="AD522" s="8">
        <v>11408</v>
      </c>
      <c r="AE522" s="8">
        <v>11506</v>
      </c>
      <c r="AF522" s="8">
        <v>994</v>
      </c>
      <c r="AG522" s="8">
        <v>1262</v>
      </c>
      <c r="AH522" s="8">
        <v>1429</v>
      </c>
      <c r="AI522" s="8">
        <v>1530</v>
      </c>
      <c r="AJ522" s="8">
        <v>1641</v>
      </c>
      <c r="AK522" s="8">
        <v>1728</v>
      </c>
      <c r="AL522" s="8">
        <v>1814</v>
      </c>
      <c r="AM522" s="8">
        <v>1894</v>
      </c>
      <c r="AN522" s="8">
        <v>1985</v>
      </c>
      <c r="AO522" s="8">
        <v>2088</v>
      </c>
      <c r="AP522" s="8">
        <v>2168</v>
      </c>
      <c r="AQ522" s="8">
        <v>2279</v>
      </c>
      <c r="AR522" s="8">
        <v>2378</v>
      </c>
      <c r="AS522" s="8">
        <v>2466</v>
      </c>
      <c r="AT522" s="8">
        <v>2717</v>
      </c>
      <c r="AU522" s="8">
        <v>2704</v>
      </c>
      <c r="AV522" s="8">
        <v>2898</v>
      </c>
      <c r="AW522" s="8">
        <v>3040</v>
      </c>
      <c r="AX522" s="8">
        <v>3274</v>
      </c>
      <c r="AY522" s="8">
        <v>3743</v>
      </c>
      <c r="AZ522" s="8">
        <v>4107</v>
      </c>
      <c r="BA522" s="8">
        <v>4220</v>
      </c>
      <c r="BB522" s="8">
        <v>4268</v>
      </c>
      <c r="BC522" s="8">
        <v>4306</v>
      </c>
      <c r="BD522" s="8">
        <v>4406</v>
      </c>
      <c r="BE522" s="8">
        <v>4445</v>
      </c>
      <c r="BF522" s="8">
        <v>4518</v>
      </c>
      <c r="BG522" s="8">
        <v>4421</v>
      </c>
      <c r="BH522" s="8">
        <v>4406</v>
      </c>
      <c r="BI522" s="8">
        <v>4299</v>
      </c>
      <c r="BJ522" s="8">
        <v>4291</v>
      </c>
      <c r="BK522" s="8">
        <v>4319</v>
      </c>
      <c r="BL522" s="8">
        <v>4353</v>
      </c>
      <c r="BM522" s="8">
        <v>3968</v>
      </c>
    </row>
    <row r="523" spans="1:65" ht="15" customHeight="1" x14ac:dyDescent="0.2">
      <c r="A523" s="7" t="s">
        <v>529</v>
      </c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>
        <v>1</v>
      </c>
      <c r="V523" s="8">
        <v>1</v>
      </c>
      <c r="W523" s="8">
        <v>2</v>
      </c>
      <c r="X523" s="8">
        <v>438</v>
      </c>
      <c r="Y523" s="8">
        <v>532</v>
      </c>
      <c r="Z523" s="8">
        <v>554</v>
      </c>
      <c r="AA523" s="8">
        <v>583</v>
      </c>
      <c r="AB523" s="8">
        <v>597</v>
      </c>
      <c r="AC523" s="8">
        <v>629</v>
      </c>
      <c r="AD523" s="8">
        <v>659</v>
      </c>
      <c r="AE523" s="8">
        <v>677</v>
      </c>
      <c r="AF523" s="8">
        <v>691</v>
      </c>
      <c r="AG523" s="8">
        <v>746</v>
      </c>
      <c r="AH523" s="8">
        <v>818</v>
      </c>
      <c r="AI523" s="8">
        <v>887</v>
      </c>
      <c r="AJ523" s="8">
        <v>947</v>
      </c>
      <c r="AK523" s="8">
        <v>980</v>
      </c>
      <c r="AL523" s="8">
        <v>1017</v>
      </c>
      <c r="AM523" s="8">
        <v>984</v>
      </c>
      <c r="AN523" s="8">
        <v>963</v>
      </c>
      <c r="AO523" s="8">
        <v>961</v>
      </c>
      <c r="AP523" s="8">
        <v>969</v>
      </c>
      <c r="AQ523" s="8">
        <v>974</v>
      </c>
      <c r="AR523" s="8">
        <v>982</v>
      </c>
      <c r="AS523" s="8">
        <v>982</v>
      </c>
      <c r="AT523" s="8">
        <v>992</v>
      </c>
      <c r="AU523" s="8">
        <v>1022</v>
      </c>
      <c r="AV523" s="8">
        <v>1031</v>
      </c>
      <c r="AW523" s="8">
        <v>1033</v>
      </c>
      <c r="AX523" s="8">
        <v>1039</v>
      </c>
      <c r="AY523" s="8">
        <v>1034</v>
      </c>
      <c r="AZ523" s="8">
        <v>1034</v>
      </c>
      <c r="BA523" s="8">
        <v>1023</v>
      </c>
      <c r="BB523" s="8">
        <v>1035</v>
      </c>
      <c r="BC523" s="8">
        <v>1058</v>
      </c>
      <c r="BD523" s="8">
        <v>1072</v>
      </c>
      <c r="BE523" s="8">
        <v>1099</v>
      </c>
      <c r="BF523" s="8">
        <v>1099</v>
      </c>
      <c r="BG523" s="8">
        <v>1104</v>
      </c>
      <c r="BH523" s="8">
        <v>1083</v>
      </c>
      <c r="BI523" s="8">
        <v>1120</v>
      </c>
      <c r="BJ523" s="8">
        <v>1104</v>
      </c>
      <c r="BK523" s="8">
        <v>1095</v>
      </c>
      <c r="BL523" s="8">
        <v>1105</v>
      </c>
      <c r="BM523" s="8">
        <v>1110</v>
      </c>
    </row>
    <row r="524" spans="1:65" ht="15" customHeight="1" x14ac:dyDescent="0.2">
      <c r="A524" s="7" t="s">
        <v>530</v>
      </c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>
        <v>1</v>
      </c>
      <c r="BH524" s="8">
        <v>2</v>
      </c>
      <c r="BI524" s="8">
        <v>2</v>
      </c>
      <c r="BJ524" s="8">
        <v>2</v>
      </c>
      <c r="BK524" s="8">
        <v>2</v>
      </c>
      <c r="BL524" s="8">
        <v>2</v>
      </c>
      <c r="BM524" s="8">
        <v>2</v>
      </c>
    </row>
    <row r="525" spans="1:65" ht="15" customHeight="1" x14ac:dyDescent="0.2">
      <c r="A525" s="7" t="s">
        <v>531</v>
      </c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>
        <v>1</v>
      </c>
      <c r="AL525" s="8">
        <v>1</v>
      </c>
      <c r="AM525" s="8">
        <v>1</v>
      </c>
      <c r="AN525" s="8">
        <v>1</v>
      </c>
      <c r="AO525" s="8">
        <v>1</v>
      </c>
      <c r="AP525" s="8">
        <v>1</v>
      </c>
      <c r="AQ525" s="8">
        <v>1</v>
      </c>
      <c r="AR525" s="8">
        <v>2</v>
      </c>
      <c r="AS525" s="8">
        <v>3</v>
      </c>
      <c r="AT525" s="8">
        <v>393</v>
      </c>
      <c r="AU525" s="8">
        <v>5829</v>
      </c>
      <c r="AV525" s="8">
        <v>7067</v>
      </c>
      <c r="AW525" s="8">
        <v>7914</v>
      </c>
      <c r="AX525" s="8">
        <v>8726</v>
      </c>
      <c r="AY525" s="8">
        <v>9705</v>
      </c>
      <c r="AZ525" s="8">
        <v>10944</v>
      </c>
      <c r="BA525" s="8">
        <v>12313</v>
      </c>
      <c r="BB525" s="8">
        <v>14248</v>
      </c>
      <c r="BC525" s="8">
        <v>16680</v>
      </c>
      <c r="BD525" s="8">
        <v>20545</v>
      </c>
      <c r="BE525" s="8">
        <v>25071</v>
      </c>
      <c r="BF525" s="8">
        <v>29141</v>
      </c>
      <c r="BG525" s="8">
        <v>33902</v>
      </c>
      <c r="BH525" s="8">
        <v>37963</v>
      </c>
      <c r="BI525" s="8">
        <v>42671</v>
      </c>
      <c r="BJ525" s="8">
        <v>46784</v>
      </c>
      <c r="BK525" s="8">
        <v>50624</v>
      </c>
      <c r="BL525" s="8">
        <v>54721</v>
      </c>
      <c r="BM525" s="8">
        <v>57246</v>
      </c>
    </row>
    <row r="526" spans="1:65" ht="15" customHeight="1" x14ac:dyDescent="0.2">
      <c r="A526" s="7" t="s">
        <v>532</v>
      </c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>
        <v>1</v>
      </c>
      <c r="AU526" s="8">
        <v>1</v>
      </c>
      <c r="AV526" s="8">
        <v>1</v>
      </c>
      <c r="AW526" s="8">
        <v>1</v>
      </c>
      <c r="AX526" s="8">
        <v>1</v>
      </c>
      <c r="AY526" s="8">
        <v>1</v>
      </c>
      <c r="AZ526" s="8">
        <v>1</v>
      </c>
      <c r="BA526" s="8">
        <v>2</v>
      </c>
      <c r="BB526" s="8">
        <v>2</v>
      </c>
      <c r="BC526" s="8">
        <v>2</v>
      </c>
      <c r="BD526" s="8">
        <v>2</v>
      </c>
      <c r="BE526" s="8">
        <v>2</v>
      </c>
      <c r="BF526" s="8">
        <v>2</v>
      </c>
      <c r="BG526" s="8">
        <v>2</v>
      </c>
      <c r="BH526" s="8">
        <v>3</v>
      </c>
      <c r="BI526" s="8">
        <v>3</v>
      </c>
      <c r="BJ526" s="8">
        <v>3</v>
      </c>
      <c r="BK526" s="8">
        <v>3</v>
      </c>
      <c r="BL526" s="8">
        <v>3</v>
      </c>
      <c r="BM526" s="8">
        <v>3</v>
      </c>
    </row>
    <row r="527" spans="1:65" ht="15" customHeight="1" x14ac:dyDescent="0.2">
      <c r="A527" s="7" t="s">
        <v>533</v>
      </c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>
        <v>1</v>
      </c>
      <c r="AN527" s="8">
        <v>1</v>
      </c>
      <c r="AO527" s="8">
        <v>1</v>
      </c>
      <c r="AP527" s="8">
        <v>1</v>
      </c>
      <c r="AQ527" s="8">
        <v>1</v>
      </c>
      <c r="AR527" s="8">
        <v>1</v>
      </c>
      <c r="AS527" s="8">
        <v>1</v>
      </c>
      <c r="AT527" s="8">
        <v>1</v>
      </c>
      <c r="AU527" s="8">
        <v>1</v>
      </c>
      <c r="AV527" s="8">
        <v>1</v>
      </c>
      <c r="AW527" s="8">
        <v>1</v>
      </c>
      <c r="AX527" s="8">
        <v>1</v>
      </c>
      <c r="AY527" s="8">
        <v>1</v>
      </c>
      <c r="AZ527" s="8">
        <v>3</v>
      </c>
      <c r="BA527" s="8">
        <v>3</v>
      </c>
      <c r="BB527" s="8">
        <v>3</v>
      </c>
      <c r="BC527" s="8">
        <v>3</v>
      </c>
      <c r="BD527" s="8">
        <v>3</v>
      </c>
      <c r="BE527" s="8">
        <v>3</v>
      </c>
      <c r="BF527" s="8">
        <v>3</v>
      </c>
      <c r="BG527" s="8">
        <v>4</v>
      </c>
      <c r="BH527" s="8">
        <v>5</v>
      </c>
      <c r="BI527" s="8">
        <v>5</v>
      </c>
      <c r="BJ527" s="8">
        <v>5</v>
      </c>
      <c r="BK527" s="8">
        <v>7</v>
      </c>
      <c r="BL527" s="8">
        <v>7</v>
      </c>
      <c r="BM527" s="8">
        <v>7</v>
      </c>
    </row>
    <row r="528" spans="1:65" ht="15" customHeight="1" x14ac:dyDescent="0.2">
      <c r="A528" s="7" t="s">
        <v>534</v>
      </c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>
        <v>2</v>
      </c>
      <c r="AG528" s="8">
        <v>2</v>
      </c>
      <c r="AH528" s="8">
        <v>2</v>
      </c>
      <c r="AI528" s="8">
        <v>2</v>
      </c>
      <c r="AJ528" s="8">
        <v>2</v>
      </c>
      <c r="AK528" s="8">
        <v>2</v>
      </c>
      <c r="AL528" s="8">
        <v>2</v>
      </c>
      <c r="AM528" s="8">
        <v>2</v>
      </c>
      <c r="AN528" s="8">
        <v>2</v>
      </c>
      <c r="AO528" s="8">
        <v>0</v>
      </c>
      <c r="AP528" s="8">
        <v>2</v>
      </c>
      <c r="AQ528" s="8">
        <v>2</v>
      </c>
      <c r="AR528" s="8">
        <v>2</v>
      </c>
      <c r="AS528" s="8">
        <v>2</v>
      </c>
      <c r="AT528" s="8">
        <v>2</v>
      </c>
      <c r="AU528" s="8">
        <v>2</v>
      </c>
      <c r="AV528" s="8">
        <v>2</v>
      </c>
      <c r="AW528" s="8">
        <v>2</v>
      </c>
      <c r="AX528" s="8">
        <v>2</v>
      </c>
      <c r="AY528" s="8">
        <v>2</v>
      </c>
      <c r="AZ528" s="8">
        <v>2</v>
      </c>
      <c r="BA528" s="8">
        <v>2</v>
      </c>
      <c r="BB528" s="8">
        <v>2</v>
      </c>
      <c r="BC528" s="8">
        <v>2</v>
      </c>
      <c r="BD528" s="8">
        <v>2</v>
      </c>
      <c r="BE528" s="8">
        <v>2</v>
      </c>
      <c r="BF528" s="8">
        <v>2</v>
      </c>
      <c r="BG528" s="8">
        <v>2</v>
      </c>
      <c r="BH528" s="8">
        <v>2</v>
      </c>
      <c r="BI528" s="8">
        <v>2</v>
      </c>
      <c r="BJ528" s="8">
        <v>2</v>
      </c>
      <c r="BK528" s="8">
        <v>2</v>
      </c>
      <c r="BL528" s="8">
        <v>2</v>
      </c>
      <c r="BM528" s="8">
        <v>2</v>
      </c>
    </row>
    <row r="529" spans="1:65" ht="15" customHeight="1" x14ac:dyDescent="0.2">
      <c r="A529" s="7" t="s">
        <v>535</v>
      </c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>
        <v>1</v>
      </c>
      <c r="W529" s="8">
        <v>1</v>
      </c>
      <c r="X529" s="8">
        <v>2</v>
      </c>
      <c r="Y529" s="8">
        <v>2</v>
      </c>
      <c r="Z529" s="8">
        <v>5006</v>
      </c>
      <c r="AA529" s="8">
        <v>6394</v>
      </c>
      <c r="AB529" s="8">
        <v>7149</v>
      </c>
      <c r="AC529" s="8">
        <v>7771</v>
      </c>
      <c r="AD529" s="8">
        <v>8591</v>
      </c>
      <c r="AE529" s="8">
        <v>9169</v>
      </c>
      <c r="AF529" s="8">
        <v>9836</v>
      </c>
      <c r="AG529" s="8">
        <v>10366</v>
      </c>
      <c r="AH529" s="8">
        <v>10922</v>
      </c>
      <c r="AI529" s="8">
        <v>11420</v>
      </c>
      <c r="AJ529" s="8">
        <v>12103</v>
      </c>
      <c r="AK529" s="8">
        <v>12499</v>
      </c>
      <c r="AL529" s="8">
        <v>13001</v>
      </c>
      <c r="AM529" s="8">
        <v>13289</v>
      </c>
      <c r="AN529" s="8">
        <v>13389</v>
      </c>
      <c r="AO529" s="8">
        <v>12565</v>
      </c>
      <c r="AP529" s="8">
        <v>12790</v>
      </c>
      <c r="AQ529" s="8">
        <v>12960</v>
      </c>
      <c r="AR529" s="8">
        <v>13184</v>
      </c>
      <c r="AS529" s="8">
        <v>13272</v>
      </c>
      <c r="AT529" s="8">
        <v>13431</v>
      </c>
      <c r="AU529" s="8">
        <v>13612</v>
      </c>
      <c r="AV529" s="8">
        <v>13757</v>
      </c>
      <c r="AW529" s="8">
        <v>14056</v>
      </c>
      <c r="AX529" s="8">
        <v>14212</v>
      </c>
      <c r="AY529" s="8">
        <v>14211</v>
      </c>
      <c r="AZ529" s="8">
        <v>14231</v>
      </c>
      <c r="BA529" s="8">
        <v>13845</v>
      </c>
      <c r="BB529" s="8">
        <v>13818</v>
      </c>
      <c r="BC529" s="8">
        <v>13855</v>
      </c>
      <c r="BD529" s="8">
        <v>13889</v>
      </c>
      <c r="BE529" s="8">
        <v>14243</v>
      </c>
      <c r="BF529" s="8">
        <v>14559</v>
      </c>
      <c r="BG529" s="8">
        <v>14829</v>
      </c>
      <c r="BH529" s="8">
        <v>15143</v>
      </c>
      <c r="BI529" s="8">
        <v>15362</v>
      </c>
      <c r="BJ529" s="8">
        <v>15603</v>
      </c>
      <c r="BK529" s="8">
        <v>15737</v>
      </c>
      <c r="BL529" s="8">
        <v>15790</v>
      </c>
      <c r="BM529" s="8">
        <v>15604</v>
      </c>
    </row>
    <row r="530" spans="1:65" ht="15" customHeight="1" x14ac:dyDescent="0.2">
      <c r="A530" s="7" t="s">
        <v>536</v>
      </c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>
        <v>0</v>
      </c>
      <c r="S530" s="8">
        <v>0</v>
      </c>
      <c r="T530" s="8">
        <v>87</v>
      </c>
      <c r="U530" s="8">
        <v>663</v>
      </c>
      <c r="V530" s="8">
        <v>151</v>
      </c>
      <c r="W530" s="8">
        <v>72</v>
      </c>
      <c r="X530" s="8">
        <v>1080</v>
      </c>
      <c r="Y530" s="8">
        <v>1215</v>
      </c>
      <c r="Z530" s="8">
        <v>1265</v>
      </c>
      <c r="AA530" s="8">
        <v>1362</v>
      </c>
      <c r="AB530" s="8">
        <v>1444</v>
      </c>
      <c r="AC530" s="8">
        <v>1510</v>
      </c>
      <c r="AD530" s="8">
        <v>1545</v>
      </c>
      <c r="AE530" s="8">
        <v>1580</v>
      </c>
      <c r="AF530" s="8">
        <v>2323</v>
      </c>
      <c r="AG530" s="8">
        <v>2363</v>
      </c>
      <c r="AH530" s="8">
        <v>2453</v>
      </c>
      <c r="AI530" s="8">
        <v>2503</v>
      </c>
      <c r="AJ530" s="8">
        <v>2524</v>
      </c>
      <c r="AK530" s="8">
        <v>2554</v>
      </c>
      <c r="AL530" s="8">
        <v>2572</v>
      </c>
      <c r="AM530" s="8">
        <v>2614</v>
      </c>
      <c r="AN530" s="8">
        <v>2606</v>
      </c>
      <c r="AO530" s="8">
        <v>2587</v>
      </c>
      <c r="AP530" s="8">
        <v>2606</v>
      </c>
      <c r="AQ530" s="8">
        <v>2645</v>
      </c>
      <c r="AR530" s="8">
        <v>2611</v>
      </c>
      <c r="AS530" s="8">
        <v>2626</v>
      </c>
      <c r="AT530" s="8">
        <v>2650</v>
      </c>
      <c r="AU530" s="8">
        <v>2658</v>
      </c>
      <c r="AV530" s="8">
        <v>2656</v>
      </c>
      <c r="AW530" s="8">
        <v>2664</v>
      </c>
      <c r="AX530" s="8">
        <v>2685</v>
      </c>
      <c r="AY530" s="8">
        <v>1951</v>
      </c>
      <c r="AZ530" s="8">
        <v>1901</v>
      </c>
      <c r="BA530" s="8">
        <v>1870</v>
      </c>
      <c r="BB530" s="8">
        <v>1826</v>
      </c>
      <c r="BC530" s="8">
        <v>1854</v>
      </c>
      <c r="BD530" s="8">
        <v>1844</v>
      </c>
      <c r="BE530" s="8">
        <v>1828</v>
      </c>
      <c r="BF530" s="8">
        <v>1809</v>
      </c>
      <c r="BG530" s="8">
        <v>1668</v>
      </c>
      <c r="BH530" s="8">
        <v>1632</v>
      </c>
      <c r="BI530" s="8">
        <v>1619</v>
      </c>
      <c r="BJ530" s="8">
        <v>1601</v>
      </c>
      <c r="BK530" s="8">
        <v>1583</v>
      </c>
      <c r="BL530" s="8">
        <v>1504</v>
      </c>
      <c r="BM530" s="8">
        <v>1478</v>
      </c>
    </row>
    <row r="531" spans="1:65" ht="15" customHeight="1" x14ac:dyDescent="0.2">
      <c r="A531" s="7" t="s">
        <v>537</v>
      </c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>
        <v>1</v>
      </c>
      <c r="Q531" s="8">
        <v>1</v>
      </c>
      <c r="R531" s="8">
        <v>278</v>
      </c>
      <c r="S531" s="8">
        <v>41508</v>
      </c>
      <c r="T531" s="8">
        <v>47723</v>
      </c>
      <c r="U531" s="8">
        <v>53981</v>
      </c>
      <c r="V531" s="8">
        <v>60550</v>
      </c>
      <c r="W531" s="8">
        <v>64094</v>
      </c>
      <c r="X531" s="8">
        <v>67149</v>
      </c>
      <c r="Y531" s="8">
        <v>70037</v>
      </c>
      <c r="Z531" s="8">
        <v>72696</v>
      </c>
      <c r="AA531" s="8">
        <v>75348</v>
      </c>
      <c r="AB531" s="8">
        <v>77475</v>
      </c>
      <c r="AC531" s="8">
        <v>79125</v>
      </c>
      <c r="AD531" s="8">
        <v>80981</v>
      </c>
      <c r="AE531" s="8">
        <v>82783</v>
      </c>
      <c r="AF531" s="8">
        <v>84300</v>
      </c>
      <c r="AG531" s="8">
        <v>75482</v>
      </c>
      <c r="AH531" s="8">
        <v>69292</v>
      </c>
      <c r="AI531" s="8">
        <v>68584</v>
      </c>
      <c r="AJ531" s="8">
        <v>67899</v>
      </c>
      <c r="AK531" s="8">
        <v>67493</v>
      </c>
      <c r="AL531" s="8">
        <v>67479</v>
      </c>
      <c r="AM531" s="8">
        <v>67385</v>
      </c>
      <c r="AN531" s="8">
        <v>67359</v>
      </c>
      <c r="AO531" s="8">
        <v>67247</v>
      </c>
      <c r="AP531" s="8">
        <v>67471</v>
      </c>
      <c r="AQ531" s="8">
        <v>67787</v>
      </c>
      <c r="AR531" s="8">
        <v>68076</v>
      </c>
      <c r="AS531" s="8">
        <v>63859</v>
      </c>
      <c r="AT531" s="8">
        <v>62444</v>
      </c>
      <c r="AU531" s="8">
        <v>61714</v>
      </c>
      <c r="AV531" s="8">
        <v>60672</v>
      </c>
      <c r="AW531" s="8">
        <v>60802</v>
      </c>
      <c r="AX531" s="8">
        <v>60567</v>
      </c>
      <c r="AY531" s="8">
        <v>60777</v>
      </c>
      <c r="AZ531" s="8">
        <v>62324</v>
      </c>
      <c r="BA531" s="8">
        <v>62815</v>
      </c>
      <c r="BB531" s="8">
        <v>63060</v>
      </c>
      <c r="BC531" s="8">
        <v>63943</v>
      </c>
      <c r="BD531" s="8">
        <v>65007</v>
      </c>
      <c r="BE531" s="8">
        <v>63213</v>
      </c>
      <c r="BF531" s="8">
        <v>62994</v>
      </c>
      <c r="BG531" s="8">
        <v>63202</v>
      </c>
      <c r="BH531" s="8">
        <v>63300</v>
      </c>
      <c r="BI531" s="8">
        <v>63497</v>
      </c>
      <c r="BJ531" s="8">
        <v>63812</v>
      </c>
      <c r="BK531" s="8">
        <v>64079</v>
      </c>
      <c r="BL531" s="8">
        <v>64538</v>
      </c>
      <c r="BM531" s="8">
        <v>64857</v>
      </c>
    </row>
    <row r="532" spans="1:65" ht="15" customHeight="1" x14ac:dyDescent="0.2">
      <c r="A532" s="7" t="s">
        <v>538</v>
      </c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>
        <v>1</v>
      </c>
      <c r="BB532" s="8">
        <v>1</v>
      </c>
      <c r="BC532" s="8">
        <v>1</v>
      </c>
      <c r="BD532" s="8">
        <v>1</v>
      </c>
      <c r="BE532" s="8">
        <v>1</v>
      </c>
      <c r="BF532" s="8">
        <v>1</v>
      </c>
      <c r="BG532" s="8">
        <v>1</v>
      </c>
      <c r="BH532" s="8">
        <v>2</v>
      </c>
      <c r="BI532" s="8">
        <v>2</v>
      </c>
      <c r="BJ532" s="8">
        <v>2</v>
      </c>
      <c r="BK532" s="8">
        <v>2</v>
      </c>
      <c r="BL532" s="8">
        <v>2</v>
      </c>
      <c r="BM532" s="8">
        <v>2</v>
      </c>
    </row>
    <row r="533" spans="1:65" ht="15" customHeight="1" x14ac:dyDescent="0.2">
      <c r="A533" s="7" t="s">
        <v>539</v>
      </c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>
        <v>4</v>
      </c>
      <c r="X533" s="8">
        <v>82</v>
      </c>
      <c r="Y533" s="8">
        <v>15674</v>
      </c>
      <c r="Z533" s="8">
        <v>18277</v>
      </c>
      <c r="AA533" s="8">
        <v>19152</v>
      </c>
      <c r="AB533" s="8">
        <v>19780</v>
      </c>
      <c r="AC533" s="8">
        <v>20182</v>
      </c>
      <c r="AD533" s="8">
        <v>20776</v>
      </c>
      <c r="AE533" s="8">
        <v>21152</v>
      </c>
      <c r="AF533" s="8">
        <v>21587</v>
      </c>
      <c r="AG533" s="8">
        <v>21992</v>
      </c>
      <c r="AH533" s="8">
        <v>22302</v>
      </c>
      <c r="AI533" s="8">
        <v>22601</v>
      </c>
      <c r="AJ533" s="8">
        <v>22902</v>
      </c>
      <c r="AK533" s="8">
        <v>23164</v>
      </c>
      <c r="AL533" s="8">
        <v>23229</v>
      </c>
      <c r="AM533" s="8">
        <v>23259</v>
      </c>
      <c r="AN533" s="8">
        <v>23118</v>
      </c>
      <c r="AO533" s="8">
        <v>23239</v>
      </c>
      <c r="AP533" s="8">
        <v>23433</v>
      </c>
      <c r="AQ533" s="8">
        <v>23708</v>
      </c>
      <c r="AR533" s="8">
        <v>24556</v>
      </c>
      <c r="AS533" s="8">
        <v>24898</v>
      </c>
      <c r="AT533" s="8">
        <v>24971</v>
      </c>
      <c r="AU533" s="8">
        <v>25104</v>
      </c>
      <c r="AV533" s="8">
        <v>25230</v>
      </c>
      <c r="AW533" s="8">
        <v>25501</v>
      </c>
      <c r="AX533" s="8">
        <v>25503</v>
      </c>
      <c r="AY533" s="8">
        <v>24863</v>
      </c>
      <c r="AZ533" s="8">
        <v>24250</v>
      </c>
      <c r="BA533" s="8">
        <v>24235</v>
      </c>
      <c r="BB533" s="8">
        <v>24268</v>
      </c>
      <c r="BC533" s="8">
        <v>24333</v>
      </c>
      <c r="BD533" s="8">
        <v>24379</v>
      </c>
      <c r="BE533" s="8">
        <v>24478</v>
      </c>
      <c r="BF533" s="8">
        <v>24465</v>
      </c>
      <c r="BG533" s="8">
        <v>24494</v>
      </c>
      <c r="BH533" s="8">
        <v>24556</v>
      </c>
      <c r="BI533" s="8">
        <v>24640</v>
      </c>
      <c r="BJ533" s="8">
        <v>24661</v>
      </c>
      <c r="BK533" s="8">
        <v>24326</v>
      </c>
      <c r="BL533" s="8">
        <v>23901</v>
      </c>
      <c r="BM533" s="8">
        <v>23896</v>
      </c>
    </row>
    <row r="534" spans="1:65" ht="15" customHeight="1" x14ac:dyDescent="0.2">
      <c r="A534" s="7" t="s">
        <v>540</v>
      </c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>
        <v>2</v>
      </c>
      <c r="AE534" s="8">
        <v>2</v>
      </c>
      <c r="AF534" s="8">
        <v>2</v>
      </c>
      <c r="AG534" s="8">
        <v>2</v>
      </c>
      <c r="AH534" s="8">
        <v>2</v>
      </c>
      <c r="AI534" s="8">
        <v>2</v>
      </c>
      <c r="AJ534" s="8">
        <v>2</v>
      </c>
      <c r="AK534" s="8">
        <v>2</v>
      </c>
      <c r="AL534" s="8">
        <v>2</v>
      </c>
      <c r="AM534" s="8">
        <v>2</v>
      </c>
      <c r="AN534" s="8">
        <v>2</v>
      </c>
      <c r="AO534" s="8">
        <v>0</v>
      </c>
      <c r="AP534" s="8">
        <v>2</v>
      </c>
      <c r="AQ534" s="8">
        <v>2</v>
      </c>
      <c r="AR534" s="8">
        <v>2</v>
      </c>
      <c r="AS534" s="8">
        <v>2</v>
      </c>
      <c r="AT534" s="8">
        <v>2</v>
      </c>
      <c r="AU534" s="8">
        <v>2</v>
      </c>
      <c r="AV534" s="8">
        <v>2</v>
      </c>
      <c r="AW534" s="8">
        <v>2</v>
      </c>
      <c r="AX534" s="8">
        <v>2</v>
      </c>
      <c r="AY534" s="8">
        <v>2</v>
      </c>
      <c r="AZ534" s="8">
        <v>2</v>
      </c>
      <c r="BA534" s="8">
        <v>2</v>
      </c>
      <c r="BB534" s="8">
        <v>2</v>
      </c>
      <c r="BC534" s="8">
        <v>2</v>
      </c>
      <c r="BD534" s="8">
        <v>2</v>
      </c>
      <c r="BE534" s="8">
        <v>2</v>
      </c>
      <c r="BF534" s="8">
        <v>2</v>
      </c>
      <c r="BG534" s="8">
        <v>2</v>
      </c>
      <c r="BH534" s="8">
        <v>2</v>
      </c>
      <c r="BI534" s="8">
        <v>2</v>
      </c>
      <c r="BJ534" s="8">
        <v>2</v>
      </c>
      <c r="BK534" s="8">
        <v>2</v>
      </c>
      <c r="BL534" s="8">
        <v>2</v>
      </c>
      <c r="BM534" s="8">
        <v>2</v>
      </c>
    </row>
    <row r="535" spans="1:65" ht="15" customHeight="1" x14ac:dyDescent="0.2">
      <c r="A535" s="7" t="s">
        <v>541</v>
      </c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>
        <v>2</v>
      </c>
      <c r="U535" s="8">
        <v>2</v>
      </c>
      <c r="V535" s="8">
        <v>1</v>
      </c>
      <c r="W535" s="8">
        <v>1</v>
      </c>
      <c r="X535" s="8">
        <v>24</v>
      </c>
      <c r="Y535" s="8">
        <v>1465</v>
      </c>
      <c r="Z535" s="8">
        <v>1772</v>
      </c>
      <c r="AA535" s="8">
        <v>2026</v>
      </c>
      <c r="AB535" s="8">
        <v>2184</v>
      </c>
      <c r="AC535" s="8">
        <v>2314</v>
      </c>
      <c r="AD535" s="8">
        <v>2489</v>
      </c>
      <c r="AE535" s="8">
        <v>2684</v>
      </c>
      <c r="AF535" s="8">
        <v>2827</v>
      </c>
      <c r="AG535" s="8">
        <v>2940</v>
      </c>
      <c r="AH535" s="8">
        <v>3106</v>
      </c>
      <c r="AI535" s="8">
        <v>3225</v>
      </c>
      <c r="AJ535" s="8">
        <v>3316</v>
      </c>
      <c r="AK535" s="8">
        <v>3415</v>
      </c>
      <c r="AL535" s="8">
        <v>3463</v>
      </c>
      <c r="AM535" s="8">
        <v>3551</v>
      </c>
      <c r="AN535" s="8">
        <v>3319</v>
      </c>
      <c r="AO535" s="8">
        <v>3379</v>
      </c>
      <c r="AP535" s="8">
        <v>3401</v>
      </c>
      <c r="AQ535" s="8">
        <v>3463</v>
      </c>
      <c r="AR535" s="8">
        <v>3612</v>
      </c>
      <c r="AS535" s="8">
        <v>4122</v>
      </c>
      <c r="AT535" s="8">
        <v>4518</v>
      </c>
      <c r="AU535" s="8">
        <v>4594</v>
      </c>
      <c r="AV535" s="8">
        <v>4607</v>
      </c>
      <c r="AW535" s="8">
        <v>4624</v>
      </c>
      <c r="AX535" s="8">
        <v>4597</v>
      </c>
      <c r="AY535" s="8">
        <v>4619</v>
      </c>
      <c r="AZ535" s="8">
        <v>4526</v>
      </c>
      <c r="BA535" s="8">
        <v>4535</v>
      </c>
      <c r="BB535" s="8">
        <v>4586</v>
      </c>
      <c r="BC535" s="8">
        <v>4643</v>
      </c>
      <c r="BD535" s="8">
        <v>4697</v>
      </c>
      <c r="BE535" s="8">
        <v>4791</v>
      </c>
      <c r="BF535" s="8">
        <v>4851</v>
      </c>
      <c r="BG535" s="8">
        <v>4856</v>
      </c>
      <c r="BH535" s="8">
        <v>4568</v>
      </c>
      <c r="BI535" s="8">
        <v>4653</v>
      </c>
      <c r="BJ535" s="8">
        <v>4716</v>
      </c>
      <c r="BK535" s="8">
        <v>4733</v>
      </c>
      <c r="BL535" s="8">
        <v>4775</v>
      </c>
      <c r="BM535" s="8">
        <v>4871</v>
      </c>
    </row>
    <row r="536" spans="1:65" ht="15" customHeight="1" x14ac:dyDescent="0.2">
      <c r="A536" s="7" t="s">
        <v>542</v>
      </c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>
        <v>1</v>
      </c>
      <c r="AX536" s="8">
        <v>1</v>
      </c>
      <c r="AY536" s="8">
        <v>1</v>
      </c>
      <c r="AZ536" s="8">
        <v>1</v>
      </c>
      <c r="BA536" s="8">
        <v>1</v>
      </c>
      <c r="BB536" s="8">
        <v>1</v>
      </c>
      <c r="BC536" s="8">
        <v>1</v>
      </c>
      <c r="BD536" s="8">
        <v>1</v>
      </c>
      <c r="BE536" s="8">
        <v>1</v>
      </c>
      <c r="BF536" s="8">
        <v>1</v>
      </c>
      <c r="BG536" s="8">
        <v>1</v>
      </c>
      <c r="BH536" s="8">
        <v>2</v>
      </c>
      <c r="BI536" s="8">
        <v>2</v>
      </c>
      <c r="BJ536" s="8">
        <v>2</v>
      </c>
      <c r="BK536" s="8">
        <v>2</v>
      </c>
      <c r="BL536" s="8">
        <v>2</v>
      </c>
      <c r="BM536" s="8">
        <v>2</v>
      </c>
    </row>
    <row r="537" spans="1:65" ht="15" customHeight="1" x14ac:dyDescent="0.2">
      <c r="A537" s="7" t="s">
        <v>543</v>
      </c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>
        <v>5</v>
      </c>
      <c r="AX537" s="8">
        <v>5</v>
      </c>
      <c r="AY537" s="8">
        <v>5</v>
      </c>
      <c r="AZ537" s="8">
        <v>5</v>
      </c>
      <c r="BA537" s="8">
        <v>5</v>
      </c>
      <c r="BB537" s="8">
        <v>5</v>
      </c>
      <c r="BC537" s="8">
        <v>5</v>
      </c>
      <c r="BD537" s="8">
        <v>5</v>
      </c>
      <c r="BE537" s="8">
        <v>5</v>
      </c>
      <c r="BF537" s="8">
        <v>1</v>
      </c>
      <c r="BG537" s="8">
        <v>1</v>
      </c>
      <c r="BH537" s="8">
        <v>1</v>
      </c>
      <c r="BI537" s="8">
        <v>2</v>
      </c>
      <c r="BJ537" s="8">
        <v>2</v>
      </c>
      <c r="BK537" s="8">
        <v>2</v>
      </c>
      <c r="BL537" s="8">
        <v>2</v>
      </c>
      <c r="BM537" s="8">
        <v>2</v>
      </c>
    </row>
    <row r="538" spans="1:65" ht="15" customHeight="1" x14ac:dyDescent="0.2">
      <c r="A538" s="7" t="s">
        <v>544</v>
      </c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>
        <v>4</v>
      </c>
      <c r="AR538" s="8">
        <v>4</v>
      </c>
      <c r="AS538" s="8">
        <v>4</v>
      </c>
      <c r="AT538" s="8">
        <v>4</v>
      </c>
      <c r="AU538" s="8">
        <v>4</v>
      </c>
      <c r="AV538" s="8">
        <v>4</v>
      </c>
      <c r="AW538" s="8">
        <v>4</v>
      </c>
      <c r="AX538" s="8">
        <v>4</v>
      </c>
      <c r="AY538" s="8">
        <v>4</v>
      </c>
      <c r="AZ538" s="8">
        <v>4</v>
      </c>
      <c r="BA538" s="8">
        <v>4</v>
      </c>
      <c r="BB538" s="8">
        <v>4</v>
      </c>
      <c r="BC538" s="8">
        <v>4</v>
      </c>
      <c r="BD538" s="8">
        <v>4</v>
      </c>
      <c r="BE538" s="8">
        <v>4</v>
      </c>
      <c r="BF538" s="8">
        <v>1</v>
      </c>
      <c r="BG538" s="8">
        <v>1</v>
      </c>
      <c r="BH538" s="8">
        <v>1</v>
      </c>
      <c r="BI538" s="8">
        <v>2</v>
      </c>
      <c r="BJ538" s="8">
        <v>2</v>
      </c>
      <c r="BK538" s="8">
        <v>2</v>
      </c>
      <c r="BL538" s="8">
        <v>2</v>
      </c>
      <c r="BM538" s="8">
        <v>2</v>
      </c>
    </row>
    <row r="539" spans="1:65" ht="15" customHeight="1" x14ac:dyDescent="0.2">
      <c r="A539" s="7" t="s">
        <v>545</v>
      </c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>
        <v>1</v>
      </c>
      <c r="AQ539" s="8">
        <v>1</v>
      </c>
      <c r="AR539" s="8">
        <v>1</v>
      </c>
      <c r="AS539" s="8">
        <v>1</v>
      </c>
      <c r="AT539" s="8">
        <v>1</v>
      </c>
      <c r="AU539" s="8">
        <v>1</v>
      </c>
      <c r="AV539" s="8">
        <v>1</v>
      </c>
      <c r="AW539" s="8">
        <v>1</v>
      </c>
      <c r="AX539" s="8">
        <v>1</v>
      </c>
      <c r="AY539" s="8">
        <v>1</v>
      </c>
      <c r="AZ539" s="8">
        <v>1</v>
      </c>
      <c r="BA539" s="8">
        <v>2</v>
      </c>
      <c r="BB539" s="8">
        <v>2</v>
      </c>
      <c r="BC539" s="8">
        <v>2</v>
      </c>
      <c r="BD539" s="8">
        <v>6</v>
      </c>
      <c r="BE539" s="8">
        <v>11</v>
      </c>
      <c r="BF539" s="8">
        <v>15</v>
      </c>
      <c r="BG539" s="8">
        <v>20</v>
      </c>
      <c r="BH539" s="8">
        <v>1286</v>
      </c>
      <c r="BI539" s="8">
        <v>1858</v>
      </c>
      <c r="BJ539" s="8">
        <v>2198</v>
      </c>
      <c r="BK539" s="8">
        <v>2444</v>
      </c>
      <c r="BL539" s="8">
        <v>2984</v>
      </c>
      <c r="BM539" s="8">
        <v>4781</v>
      </c>
    </row>
    <row r="540" spans="1:65" ht="15" customHeight="1" x14ac:dyDescent="0.2">
      <c r="A540" s="7" t="s">
        <v>546</v>
      </c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>
        <v>17</v>
      </c>
      <c r="Y540" s="8">
        <v>17</v>
      </c>
      <c r="Z540" s="8">
        <v>17</v>
      </c>
      <c r="AA540" s="8">
        <v>2024</v>
      </c>
      <c r="AB540" s="8">
        <v>2752</v>
      </c>
      <c r="AC540" s="8">
        <v>3200</v>
      </c>
      <c r="AD540" s="8">
        <v>3584</v>
      </c>
      <c r="AE540" s="8">
        <v>3968</v>
      </c>
      <c r="AF540" s="8">
        <v>4390</v>
      </c>
      <c r="AG540" s="8">
        <v>4676</v>
      </c>
      <c r="AH540" s="8">
        <v>5005</v>
      </c>
      <c r="AI540" s="8">
        <v>5309</v>
      </c>
      <c r="AJ540" s="8">
        <v>5542</v>
      </c>
      <c r="AK540" s="8">
        <v>5796</v>
      </c>
      <c r="AL540" s="8">
        <v>6094</v>
      </c>
      <c r="AM540" s="8">
        <v>6398</v>
      </c>
      <c r="AN540" s="8">
        <v>6627</v>
      </c>
      <c r="AO540" s="8">
        <v>6826</v>
      </c>
      <c r="AP540" s="8">
        <v>6520</v>
      </c>
      <c r="AQ540" s="8">
        <v>6629</v>
      </c>
      <c r="AR540" s="8">
        <v>6867</v>
      </c>
      <c r="AS540" s="8">
        <v>7012</v>
      </c>
      <c r="AT540" s="8">
        <v>7111</v>
      </c>
      <c r="AU540" s="8">
        <v>7252</v>
      </c>
      <c r="AV540" s="8">
        <v>7428</v>
      </c>
      <c r="AW540" s="8">
        <v>7559</v>
      </c>
      <c r="AX540" s="8">
        <v>7653</v>
      </c>
      <c r="AY540" s="8">
        <v>7783</v>
      </c>
      <c r="AZ540" s="8">
        <v>7846</v>
      </c>
      <c r="BA540" s="8">
        <v>7853</v>
      </c>
      <c r="BB540" s="8">
        <v>7746</v>
      </c>
      <c r="BC540" s="8">
        <v>7814</v>
      </c>
      <c r="BD540" s="8">
        <v>7961</v>
      </c>
      <c r="BE540" s="8">
        <v>7993</v>
      </c>
      <c r="BF540" s="8">
        <v>8009</v>
      </c>
      <c r="BG540" s="8">
        <v>8046</v>
      </c>
      <c r="BH540" s="8">
        <v>8155</v>
      </c>
      <c r="BI540" s="8">
        <v>8290</v>
      </c>
      <c r="BJ540" s="8">
        <v>8343</v>
      </c>
      <c r="BK540" s="8">
        <v>8384</v>
      </c>
      <c r="BL540" s="8">
        <v>8407</v>
      </c>
      <c r="BM540" s="8">
        <v>8473</v>
      </c>
    </row>
    <row r="541" spans="1:65" ht="15" customHeight="1" x14ac:dyDescent="0.2">
      <c r="A541" s="7" t="s">
        <v>547</v>
      </c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>
        <v>95</v>
      </c>
      <c r="Z541" s="8">
        <v>95</v>
      </c>
      <c r="AA541" s="8">
        <v>95</v>
      </c>
      <c r="AB541" s="8">
        <v>2394</v>
      </c>
      <c r="AC541" s="8">
        <v>3203</v>
      </c>
      <c r="AD541" s="8">
        <v>21907</v>
      </c>
      <c r="AE541" s="8">
        <v>22709</v>
      </c>
      <c r="AF541" s="8">
        <v>25849</v>
      </c>
      <c r="AG541" s="8">
        <v>26312</v>
      </c>
      <c r="AH541" s="8">
        <v>26727</v>
      </c>
      <c r="AI541" s="8">
        <v>27396</v>
      </c>
      <c r="AJ541" s="8">
        <v>27930</v>
      </c>
      <c r="AK541" s="8">
        <v>29547</v>
      </c>
      <c r="AL541" s="8">
        <v>31952</v>
      </c>
      <c r="AM541" s="8">
        <v>33398</v>
      </c>
      <c r="AN541" s="8">
        <v>34995</v>
      </c>
      <c r="AO541" s="8">
        <v>36188</v>
      </c>
      <c r="AP541" s="8">
        <v>47182</v>
      </c>
      <c r="AQ541" s="8">
        <v>48322</v>
      </c>
      <c r="AR541" s="8">
        <v>51538</v>
      </c>
      <c r="AS541" s="8">
        <v>52342</v>
      </c>
      <c r="AT541" s="8">
        <v>53174</v>
      </c>
      <c r="AU541" s="8">
        <v>53778</v>
      </c>
      <c r="AV541" s="8">
        <v>54028</v>
      </c>
      <c r="AW541" s="8">
        <v>54265</v>
      </c>
      <c r="AX541" s="8">
        <v>54455</v>
      </c>
      <c r="AY541" s="8">
        <v>43253</v>
      </c>
      <c r="AZ541" s="8">
        <v>43529</v>
      </c>
      <c r="BA541" s="8">
        <v>43718</v>
      </c>
      <c r="BB541" s="8">
        <v>43886</v>
      </c>
      <c r="BC541" s="8">
        <v>44322</v>
      </c>
      <c r="BD541" s="8">
        <v>44126</v>
      </c>
      <c r="BE541" s="8">
        <v>43360</v>
      </c>
      <c r="BF541" s="8">
        <v>42485</v>
      </c>
      <c r="BG541" s="8">
        <v>41729</v>
      </c>
      <c r="BH541" s="8">
        <v>23389</v>
      </c>
      <c r="BI541" s="8">
        <v>22849</v>
      </c>
      <c r="BJ541" s="8">
        <v>20074</v>
      </c>
      <c r="BK541" s="8">
        <v>19575</v>
      </c>
      <c r="BL541" s="8">
        <v>19254</v>
      </c>
      <c r="BM541" s="8">
        <v>18874</v>
      </c>
    </row>
    <row r="542" spans="1:65" ht="15" customHeight="1" x14ac:dyDescent="0.2">
      <c r="A542" s="7" t="s">
        <v>548</v>
      </c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>
        <v>9</v>
      </c>
      <c r="AQ542" s="8">
        <v>9</v>
      </c>
      <c r="AR542" s="8">
        <v>9</v>
      </c>
      <c r="AS542" s="8">
        <v>9</v>
      </c>
      <c r="AT542" s="8">
        <v>9</v>
      </c>
      <c r="AU542" s="8">
        <v>9</v>
      </c>
      <c r="AV542" s="8">
        <v>9</v>
      </c>
      <c r="AW542" s="8">
        <v>9</v>
      </c>
      <c r="AX542" s="8">
        <v>9</v>
      </c>
      <c r="AY542" s="8">
        <v>9</v>
      </c>
      <c r="AZ542" s="8">
        <v>9</v>
      </c>
      <c r="BA542" s="8">
        <v>9</v>
      </c>
      <c r="BB542" s="8">
        <v>9</v>
      </c>
      <c r="BC542" s="8">
        <v>9</v>
      </c>
      <c r="BD542" s="8">
        <v>9</v>
      </c>
      <c r="BE542" s="8">
        <v>9</v>
      </c>
      <c r="BF542" s="8">
        <v>1</v>
      </c>
      <c r="BG542" s="8">
        <v>1</v>
      </c>
      <c r="BH542" s="8">
        <v>1</v>
      </c>
      <c r="BI542" s="8">
        <v>2</v>
      </c>
      <c r="BJ542" s="8">
        <v>2</v>
      </c>
      <c r="BK542" s="8">
        <v>2</v>
      </c>
      <c r="BL542" s="8">
        <v>2</v>
      </c>
      <c r="BM542" s="8">
        <v>2</v>
      </c>
    </row>
    <row r="543" spans="1:65" ht="15" customHeight="1" x14ac:dyDescent="0.2">
      <c r="A543" s="7" t="s">
        <v>549</v>
      </c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>
        <v>1</v>
      </c>
      <c r="Z543" s="8">
        <v>1</v>
      </c>
      <c r="AA543" s="8">
        <v>1</v>
      </c>
      <c r="AB543" s="8">
        <v>1</v>
      </c>
      <c r="AC543" s="8">
        <v>2</v>
      </c>
      <c r="AD543" s="8">
        <v>2</v>
      </c>
      <c r="AE543" s="8">
        <v>2</v>
      </c>
      <c r="AF543" s="8">
        <v>2</v>
      </c>
      <c r="AG543" s="8">
        <v>2</v>
      </c>
      <c r="AH543" s="8">
        <v>2</v>
      </c>
      <c r="AI543" s="8">
        <v>2</v>
      </c>
      <c r="AJ543" s="8">
        <v>2</v>
      </c>
      <c r="AK543" s="8">
        <v>2</v>
      </c>
      <c r="AL543" s="8">
        <v>2</v>
      </c>
      <c r="AM543" s="8">
        <v>2</v>
      </c>
      <c r="AN543" s="8">
        <v>2</v>
      </c>
      <c r="AO543" s="8">
        <v>0</v>
      </c>
      <c r="AP543" s="8">
        <v>3</v>
      </c>
      <c r="AQ543" s="8">
        <v>3</v>
      </c>
      <c r="AR543" s="8">
        <v>3</v>
      </c>
      <c r="AS543" s="8">
        <v>3</v>
      </c>
      <c r="AT543" s="8">
        <v>3</v>
      </c>
      <c r="AU543" s="8">
        <v>3</v>
      </c>
      <c r="AV543" s="8">
        <v>3</v>
      </c>
      <c r="AW543" s="8">
        <v>3</v>
      </c>
      <c r="AX543" s="8">
        <v>3</v>
      </c>
      <c r="AY543" s="8">
        <v>3</v>
      </c>
      <c r="AZ543" s="8">
        <v>3</v>
      </c>
      <c r="BA543" s="8">
        <v>3</v>
      </c>
      <c r="BB543" s="8">
        <v>3</v>
      </c>
      <c r="BC543" s="8">
        <v>3</v>
      </c>
      <c r="BD543" s="8">
        <v>3</v>
      </c>
      <c r="BE543" s="8">
        <v>3</v>
      </c>
      <c r="BF543" s="8">
        <v>3</v>
      </c>
      <c r="BG543" s="8">
        <v>3</v>
      </c>
      <c r="BH543" s="8">
        <v>3</v>
      </c>
      <c r="BI543" s="8">
        <v>3</v>
      </c>
      <c r="BJ543" s="8">
        <v>3</v>
      </c>
      <c r="BK543" s="8">
        <v>3</v>
      </c>
      <c r="BL543" s="8">
        <v>3</v>
      </c>
      <c r="BM543" s="8">
        <v>3</v>
      </c>
    </row>
    <row r="544" spans="1:65" ht="15" customHeight="1" x14ac:dyDescent="0.2">
      <c r="A544" s="7" t="s">
        <v>550</v>
      </c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>
        <v>5</v>
      </c>
      <c r="AE544" s="8">
        <v>5</v>
      </c>
      <c r="AF544" s="8">
        <v>5</v>
      </c>
      <c r="AG544" s="8">
        <v>5</v>
      </c>
      <c r="AH544" s="8">
        <v>5</v>
      </c>
      <c r="AI544" s="8">
        <v>1</v>
      </c>
      <c r="AJ544" s="8">
        <v>2</v>
      </c>
      <c r="AK544" s="8">
        <v>2</v>
      </c>
      <c r="AL544" s="8">
        <v>2</v>
      </c>
      <c r="AM544" s="8">
        <v>2</v>
      </c>
      <c r="AN544" s="8">
        <v>2</v>
      </c>
      <c r="AO544" s="8">
        <v>2</v>
      </c>
      <c r="AP544" s="8">
        <v>2</v>
      </c>
      <c r="AQ544" s="8">
        <v>2</v>
      </c>
      <c r="AR544" s="8">
        <v>2</v>
      </c>
      <c r="AS544" s="8">
        <v>2</v>
      </c>
      <c r="AT544" s="8">
        <v>2</v>
      </c>
      <c r="AU544" s="8">
        <v>2</v>
      </c>
      <c r="AV544" s="8">
        <v>2</v>
      </c>
      <c r="AW544" s="8">
        <v>2</v>
      </c>
      <c r="AX544" s="8">
        <v>2</v>
      </c>
      <c r="AY544" s="8">
        <v>2</v>
      </c>
      <c r="AZ544" s="8">
        <v>2</v>
      </c>
      <c r="BA544" s="8">
        <v>2</v>
      </c>
      <c r="BB544" s="8">
        <v>2</v>
      </c>
      <c r="BC544" s="8">
        <v>2</v>
      </c>
      <c r="BD544" s="8">
        <v>2</v>
      </c>
      <c r="BE544" s="8">
        <v>2</v>
      </c>
      <c r="BF544" s="8">
        <v>2</v>
      </c>
      <c r="BG544" s="8">
        <v>2</v>
      </c>
      <c r="BH544" s="8">
        <v>3</v>
      </c>
      <c r="BI544" s="8">
        <v>3</v>
      </c>
      <c r="BJ544" s="8">
        <v>3</v>
      </c>
      <c r="BK544" s="8">
        <v>3</v>
      </c>
      <c r="BL544" s="8">
        <v>3</v>
      </c>
      <c r="BM544" s="8">
        <v>3</v>
      </c>
    </row>
    <row r="545" spans="1:65" ht="15" customHeight="1" x14ac:dyDescent="0.2">
      <c r="A545" s="7" t="s">
        <v>551</v>
      </c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>
        <v>1</v>
      </c>
      <c r="AV545" s="8">
        <v>1</v>
      </c>
      <c r="AW545" s="8">
        <v>1</v>
      </c>
      <c r="AX545" s="8">
        <v>1</v>
      </c>
      <c r="AY545" s="8">
        <v>1</v>
      </c>
      <c r="AZ545" s="8">
        <v>1</v>
      </c>
      <c r="BA545" s="8">
        <v>1</v>
      </c>
      <c r="BB545" s="8">
        <v>1</v>
      </c>
      <c r="BC545" s="8">
        <v>1</v>
      </c>
      <c r="BD545" s="8">
        <v>1</v>
      </c>
      <c r="BE545" s="8">
        <v>1</v>
      </c>
      <c r="BF545" s="8">
        <v>1</v>
      </c>
      <c r="BG545" s="8">
        <v>1</v>
      </c>
      <c r="BH545" s="8">
        <v>1</v>
      </c>
      <c r="BI545" s="8">
        <v>1</v>
      </c>
      <c r="BJ545" s="8">
        <v>2</v>
      </c>
      <c r="BK545" s="8">
        <v>2</v>
      </c>
      <c r="BL545" s="8">
        <v>2</v>
      </c>
      <c r="BM545" s="8">
        <v>2</v>
      </c>
    </row>
    <row r="546" spans="1:65" ht="15" customHeight="1" x14ac:dyDescent="0.2">
      <c r="A546" s="7" t="s">
        <v>552</v>
      </c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>
        <v>0</v>
      </c>
      <c r="W546" s="8">
        <v>0</v>
      </c>
      <c r="X546" s="8">
        <v>5</v>
      </c>
      <c r="Y546" s="8">
        <v>134</v>
      </c>
      <c r="Z546" s="8">
        <v>5691</v>
      </c>
      <c r="AA546" s="8">
        <v>5790</v>
      </c>
      <c r="AB546" s="8">
        <v>5912</v>
      </c>
      <c r="AC546" s="8">
        <v>6043</v>
      </c>
      <c r="AD546" s="8">
        <v>6107</v>
      </c>
      <c r="AE546" s="8">
        <v>6166</v>
      </c>
      <c r="AF546" s="8">
        <v>7022</v>
      </c>
      <c r="AG546" s="8">
        <v>7074</v>
      </c>
      <c r="AH546" s="8">
        <v>7144</v>
      </c>
      <c r="AI546" s="8">
        <v>7233</v>
      </c>
      <c r="AJ546" s="8">
        <v>7319</v>
      </c>
      <c r="AK546" s="8">
        <v>7337</v>
      </c>
      <c r="AL546" s="8">
        <v>7369</v>
      </c>
      <c r="AM546" s="8">
        <v>7396</v>
      </c>
      <c r="AN546" s="8">
        <v>7593</v>
      </c>
      <c r="AO546" s="8">
        <v>7680</v>
      </c>
      <c r="AP546" s="8">
        <v>7698</v>
      </c>
      <c r="AQ546" s="8">
        <v>7722</v>
      </c>
      <c r="AR546" s="8">
        <v>7785</v>
      </c>
      <c r="AS546" s="8">
        <v>7622</v>
      </c>
      <c r="AT546" s="8">
        <v>7610</v>
      </c>
      <c r="AU546" s="8">
        <v>7736</v>
      </c>
      <c r="AV546" s="8">
        <v>7682</v>
      </c>
      <c r="AW546" s="8">
        <v>7686</v>
      </c>
      <c r="AX546" s="8">
        <v>7717</v>
      </c>
      <c r="AY546" s="8">
        <v>2057</v>
      </c>
      <c r="AZ546" s="8">
        <v>2080</v>
      </c>
      <c r="BA546" s="8">
        <v>2081</v>
      </c>
      <c r="BB546" s="8">
        <v>2034</v>
      </c>
      <c r="BC546" s="8">
        <v>2047</v>
      </c>
      <c r="BD546" s="8">
        <v>2029</v>
      </c>
      <c r="BE546" s="8">
        <v>1955</v>
      </c>
      <c r="BF546" s="8">
        <v>1934</v>
      </c>
      <c r="BG546" s="8">
        <v>1769</v>
      </c>
      <c r="BH546" s="8">
        <v>1640</v>
      </c>
      <c r="BI546" s="8">
        <v>1681</v>
      </c>
      <c r="BJ546" s="8">
        <v>1664</v>
      </c>
      <c r="BK546" s="8">
        <v>1607</v>
      </c>
      <c r="BL546" s="8">
        <v>1583</v>
      </c>
      <c r="BM546" s="8">
        <v>1558</v>
      </c>
    </row>
    <row r="547" spans="1:65" ht="15" customHeight="1" x14ac:dyDescent="0.2">
      <c r="A547" s="7" t="s">
        <v>553</v>
      </c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>
        <v>4</v>
      </c>
      <c r="AV547" s="8">
        <v>4</v>
      </c>
      <c r="AW547" s="8">
        <v>4</v>
      </c>
      <c r="AX547" s="8">
        <v>4</v>
      </c>
      <c r="AY547" s="8">
        <v>4</v>
      </c>
      <c r="AZ547" s="8">
        <v>4</v>
      </c>
      <c r="BA547" s="8">
        <v>4</v>
      </c>
      <c r="BB547" s="8">
        <v>5</v>
      </c>
      <c r="BC547" s="8">
        <v>5</v>
      </c>
      <c r="BD547" s="8">
        <v>5</v>
      </c>
      <c r="BE547" s="8">
        <v>5</v>
      </c>
      <c r="BF547" s="8">
        <v>5</v>
      </c>
      <c r="BG547" s="8">
        <v>5</v>
      </c>
      <c r="BH547" s="8">
        <v>13</v>
      </c>
      <c r="BI547" s="8">
        <v>13</v>
      </c>
      <c r="BJ547" s="8">
        <v>14</v>
      </c>
      <c r="BK547" s="8">
        <v>14</v>
      </c>
      <c r="BL547" s="8">
        <v>14</v>
      </c>
      <c r="BM547" s="8">
        <v>14</v>
      </c>
    </row>
    <row r="548" spans="1:65" ht="15" customHeight="1" x14ac:dyDescent="0.2">
      <c r="A548" s="7" t="s">
        <v>554</v>
      </c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>
        <v>1</v>
      </c>
      <c r="AI548" s="8">
        <v>1</v>
      </c>
      <c r="AJ548" s="8">
        <v>1</v>
      </c>
      <c r="AK548" s="8">
        <v>3</v>
      </c>
      <c r="AL548" s="8">
        <v>4</v>
      </c>
      <c r="AM548" s="8">
        <v>4</v>
      </c>
      <c r="AN548" s="8">
        <v>3</v>
      </c>
      <c r="AO548" s="8">
        <v>3</v>
      </c>
      <c r="AP548" s="8">
        <v>3</v>
      </c>
      <c r="AQ548" s="8">
        <v>3</v>
      </c>
      <c r="AR548" s="8">
        <v>3</v>
      </c>
      <c r="AS548" s="8">
        <v>3</v>
      </c>
      <c r="AT548" s="8">
        <v>4</v>
      </c>
      <c r="AU548" s="8">
        <v>4</v>
      </c>
      <c r="AV548" s="8">
        <v>4</v>
      </c>
      <c r="AW548" s="8">
        <v>5</v>
      </c>
      <c r="AX548" s="8">
        <v>6</v>
      </c>
      <c r="AY548" s="8">
        <v>7</v>
      </c>
      <c r="AZ548" s="8">
        <v>7</v>
      </c>
      <c r="BA548" s="8">
        <v>7</v>
      </c>
      <c r="BB548" s="8">
        <v>8</v>
      </c>
      <c r="BC548" s="8">
        <v>8</v>
      </c>
      <c r="BD548" s="8">
        <v>10</v>
      </c>
      <c r="BE548" s="8">
        <v>10</v>
      </c>
      <c r="BF548" s="8">
        <v>11</v>
      </c>
      <c r="BG548" s="8">
        <v>12</v>
      </c>
      <c r="BH548" s="8">
        <v>13</v>
      </c>
      <c r="BI548" s="8">
        <v>13</v>
      </c>
      <c r="BJ548" s="8">
        <v>13</v>
      </c>
      <c r="BK548" s="8">
        <v>13</v>
      </c>
      <c r="BL548" s="8">
        <v>13</v>
      </c>
      <c r="BM548" s="8">
        <v>13</v>
      </c>
    </row>
    <row r="549" spans="1:65" ht="15" customHeight="1" x14ac:dyDescent="0.2">
      <c r="A549" s="7" t="s">
        <v>555</v>
      </c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>
        <v>1</v>
      </c>
      <c r="X549" s="8">
        <v>79</v>
      </c>
      <c r="Y549" s="8">
        <v>2355</v>
      </c>
      <c r="Z549" s="8">
        <v>2399</v>
      </c>
      <c r="AA549" s="8">
        <v>1998</v>
      </c>
      <c r="AB549" s="8">
        <v>2027</v>
      </c>
      <c r="AC549" s="8">
        <v>2009</v>
      </c>
      <c r="AD549" s="8">
        <v>2049</v>
      </c>
      <c r="AE549" s="8">
        <v>2072</v>
      </c>
      <c r="AF549" s="8">
        <v>2102</v>
      </c>
      <c r="AG549" s="8">
        <v>2143</v>
      </c>
      <c r="AH549" s="8">
        <v>2156</v>
      </c>
      <c r="AI549" s="8">
        <v>2168</v>
      </c>
      <c r="AJ549" s="8">
        <v>2144</v>
      </c>
      <c r="AK549" s="8">
        <v>2154</v>
      </c>
      <c r="AL549" s="8">
        <v>5</v>
      </c>
      <c r="AM549" s="8">
        <v>5</v>
      </c>
      <c r="AN549" s="8">
        <v>2162</v>
      </c>
      <c r="AO549" s="8">
        <v>2164</v>
      </c>
      <c r="AP549" s="8">
        <v>2169</v>
      </c>
      <c r="AQ549" s="8">
        <v>2171</v>
      </c>
      <c r="AR549" s="8">
        <v>2172</v>
      </c>
      <c r="AS549" s="8">
        <v>2182</v>
      </c>
      <c r="AT549" s="8">
        <v>2172</v>
      </c>
      <c r="AU549" s="8">
        <v>2169</v>
      </c>
      <c r="AV549" s="8">
        <v>2153</v>
      </c>
      <c r="AW549" s="8">
        <v>2141</v>
      </c>
      <c r="AX549" s="8">
        <v>2124</v>
      </c>
      <c r="AY549" s="8">
        <v>2123</v>
      </c>
      <c r="AZ549" s="8">
        <v>2112</v>
      </c>
      <c r="BA549" s="8">
        <v>2098</v>
      </c>
      <c r="BB549" s="8">
        <v>2103</v>
      </c>
      <c r="BC549" s="8">
        <v>2075</v>
      </c>
      <c r="BD549" s="8">
        <v>2073</v>
      </c>
      <c r="BE549" s="8">
        <v>2065</v>
      </c>
      <c r="BF549" s="8">
        <v>2060</v>
      </c>
      <c r="BG549" s="8">
        <v>2052</v>
      </c>
      <c r="BH549" s="8">
        <v>2048</v>
      </c>
      <c r="BI549" s="8">
        <v>2049</v>
      </c>
      <c r="BJ549" s="8">
        <v>2048</v>
      </c>
      <c r="BK549" s="8">
        <v>2049</v>
      </c>
      <c r="BL549" s="8">
        <v>2046</v>
      </c>
      <c r="BM549" s="8">
        <v>2035</v>
      </c>
    </row>
    <row r="550" spans="1:65" ht="15" customHeight="1" x14ac:dyDescent="0.2">
      <c r="A550" s="7" t="s">
        <v>556</v>
      </c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>
        <v>10</v>
      </c>
      <c r="AU550" s="8">
        <v>10</v>
      </c>
      <c r="AV550" s="8">
        <v>10</v>
      </c>
      <c r="AW550" s="8">
        <v>10</v>
      </c>
      <c r="AX550" s="8">
        <v>10</v>
      </c>
      <c r="AY550" s="8">
        <v>10</v>
      </c>
      <c r="AZ550" s="8">
        <v>10</v>
      </c>
      <c r="BA550" s="8">
        <v>10</v>
      </c>
      <c r="BB550" s="8">
        <v>10</v>
      </c>
      <c r="BC550" s="8">
        <v>10</v>
      </c>
      <c r="BD550" s="8">
        <v>10</v>
      </c>
      <c r="BE550" s="8">
        <v>10</v>
      </c>
      <c r="BF550" s="8">
        <v>1</v>
      </c>
      <c r="BG550" s="8">
        <v>1</v>
      </c>
      <c r="BH550" s="8">
        <v>1</v>
      </c>
      <c r="BI550" s="8">
        <v>2</v>
      </c>
      <c r="BJ550" s="8">
        <v>2</v>
      </c>
      <c r="BK550" s="8">
        <v>2</v>
      </c>
      <c r="BL550" s="8">
        <v>2</v>
      </c>
      <c r="BM550" s="8">
        <v>2</v>
      </c>
    </row>
    <row r="551" spans="1:65" ht="15" customHeight="1" x14ac:dyDescent="0.2">
      <c r="A551" s="7" t="s">
        <v>557</v>
      </c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>
        <v>1</v>
      </c>
      <c r="AI551" s="8">
        <v>1</v>
      </c>
      <c r="AJ551" s="8">
        <v>1</v>
      </c>
      <c r="AK551" s="8">
        <v>535</v>
      </c>
      <c r="AL551" s="8">
        <v>789</v>
      </c>
      <c r="AM551" s="8">
        <v>856</v>
      </c>
      <c r="AN551" s="8">
        <v>896</v>
      </c>
      <c r="AO551" s="8">
        <v>946</v>
      </c>
      <c r="AP551" s="8">
        <v>969</v>
      </c>
      <c r="AQ551" s="8">
        <v>1008</v>
      </c>
      <c r="AR551" s="8">
        <v>1045</v>
      </c>
      <c r="AS551" s="8">
        <v>1088</v>
      </c>
      <c r="AT551" s="8">
        <v>1112</v>
      </c>
      <c r="AU551" s="8">
        <v>1161</v>
      </c>
      <c r="AV551" s="8">
        <v>1205</v>
      </c>
      <c r="AW551" s="8">
        <v>1240</v>
      </c>
      <c r="AX551" s="8">
        <v>1271</v>
      </c>
      <c r="AY551" s="8">
        <v>1306</v>
      </c>
      <c r="AZ551" s="8">
        <v>1193</v>
      </c>
      <c r="BA551" s="8">
        <v>1072</v>
      </c>
      <c r="BB551" s="8">
        <v>1076</v>
      </c>
      <c r="BC551" s="8">
        <v>1082</v>
      </c>
      <c r="BD551" s="8">
        <v>1105</v>
      </c>
      <c r="BE551" s="8">
        <v>1144</v>
      </c>
      <c r="BF551" s="8">
        <v>1155</v>
      </c>
      <c r="BG551" s="8">
        <v>1175</v>
      </c>
      <c r="BH551" s="8">
        <v>1187</v>
      </c>
      <c r="BI551" s="8">
        <v>1204</v>
      </c>
      <c r="BJ551" s="8">
        <v>1187</v>
      </c>
      <c r="BK551" s="8">
        <v>1193</v>
      </c>
      <c r="BL551" s="8">
        <v>1136</v>
      </c>
      <c r="BM551" s="8">
        <v>1121</v>
      </c>
    </row>
    <row r="552" spans="1:65" ht="15" customHeight="1" x14ac:dyDescent="0.2">
      <c r="A552" s="7" t="s">
        <v>558</v>
      </c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>
        <v>1</v>
      </c>
      <c r="Q552" s="8">
        <v>1</v>
      </c>
      <c r="R552" s="8">
        <v>187</v>
      </c>
      <c r="S552" s="8">
        <v>3465</v>
      </c>
      <c r="T552" s="8">
        <v>4231</v>
      </c>
      <c r="U552" s="8">
        <v>4647</v>
      </c>
      <c r="V552" s="8">
        <v>5053</v>
      </c>
      <c r="W552" s="8">
        <v>5261</v>
      </c>
      <c r="X552" s="8">
        <v>5768</v>
      </c>
      <c r="Y552" s="8">
        <v>5942</v>
      </c>
      <c r="Z552" s="8">
        <v>6046</v>
      </c>
      <c r="AA552" s="8">
        <v>6197</v>
      </c>
      <c r="AB552" s="8">
        <v>6317</v>
      </c>
      <c r="AC552" s="8">
        <v>6415</v>
      </c>
      <c r="AD552" s="8">
        <v>6510</v>
      </c>
      <c r="AE552" s="8">
        <v>6569</v>
      </c>
      <c r="AF552" s="8">
        <v>6611</v>
      </c>
      <c r="AG552" s="8">
        <v>5929</v>
      </c>
      <c r="AH552" s="8">
        <v>5359</v>
      </c>
      <c r="AI552" s="8">
        <v>5292</v>
      </c>
      <c r="AJ552" s="8">
        <v>5266</v>
      </c>
      <c r="AK552" s="8">
        <v>5238</v>
      </c>
      <c r="AL552" s="8">
        <v>5274</v>
      </c>
      <c r="AM552" s="8">
        <v>5351</v>
      </c>
      <c r="AN552" s="8">
        <v>5428</v>
      </c>
      <c r="AO552" s="8">
        <v>5442</v>
      </c>
      <c r="AP552" s="8">
        <v>5483</v>
      </c>
      <c r="AQ552" s="8">
        <v>5536</v>
      </c>
      <c r="AR552" s="8">
        <v>5563</v>
      </c>
      <c r="AS552" s="8">
        <v>5394</v>
      </c>
      <c r="AT552" s="8">
        <v>5274</v>
      </c>
      <c r="AU552" s="8">
        <v>5269</v>
      </c>
      <c r="AV552" s="8">
        <v>5292</v>
      </c>
      <c r="AW552" s="8">
        <v>5307</v>
      </c>
      <c r="AX552" s="8">
        <v>5008</v>
      </c>
      <c r="AY552" s="8">
        <v>5019</v>
      </c>
      <c r="AZ552" s="8">
        <v>5051</v>
      </c>
      <c r="BA552" s="8">
        <v>5055</v>
      </c>
      <c r="BB552" s="8">
        <v>5075</v>
      </c>
      <c r="BC552" s="8">
        <v>5138</v>
      </c>
      <c r="BD552" s="8">
        <v>5137</v>
      </c>
      <c r="BE552" s="8">
        <v>5074</v>
      </c>
      <c r="BF552" s="8">
        <v>5085</v>
      </c>
      <c r="BG552" s="8">
        <v>5123</v>
      </c>
      <c r="BH552" s="8">
        <v>5169</v>
      </c>
      <c r="BI552" s="8">
        <v>5242</v>
      </c>
      <c r="BJ552" s="8">
        <v>5283</v>
      </c>
      <c r="BK552" s="8">
        <v>5355</v>
      </c>
      <c r="BL552" s="8">
        <v>5448</v>
      </c>
      <c r="BM552" s="8">
        <v>5565</v>
      </c>
    </row>
    <row r="553" spans="1:65" ht="15" customHeight="1" x14ac:dyDescent="0.2">
      <c r="A553" s="7" t="s">
        <v>559</v>
      </c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>
        <v>1</v>
      </c>
      <c r="R553" s="8">
        <v>1</v>
      </c>
      <c r="S553" s="8">
        <v>1</v>
      </c>
      <c r="T553" s="8">
        <v>2</v>
      </c>
      <c r="U553" s="8">
        <v>3399</v>
      </c>
      <c r="V553" s="8">
        <v>4114</v>
      </c>
      <c r="W553" s="8">
        <v>4501</v>
      </c>
      <c r="X553" s="8">
        <v>4841</v>
      </c>
      <c r="Y553" s="8">
        <v>5131</v>
      </c>
      <c r="Z553" s="8">
        <v>5351</v>
      </c>
      <c r="AA553" s="8">
        <v>5533</v>
      </c>
      <c r="AB553" s="8">
        <v>5658</v>
      </c>
      <c r="AC553" s="8">
        <v>5751</v>
      </c>
      <c r="AD553" s="8">
        <v>5872</v>
      </c>
      <c r="AE553" s="8">
        <v>5960</v>
      </c>
      <c r="AF553" s="8">
        <v>6075</v>
      </c>
      <c r="AG553" s="8">
        <v>6191</v>
      </c>
      <c r="AH553" s="8">
        <v>6165</v>
      </c>
      <c r="AI553" s="8">
        <v>6184</v>
      </c>
      <c r="AJ553" s="8">
        <v>5345</v>
      </c>
      <c r="AK553" s="8">
        <v>5276</v>
      </c>
      <c r="AL553" s="8">
        <v>5342</v>
      </c>
      <c r="AM553" s="8">
        <v>5354</v>
      </c>
      <c r="AN553" s="8">
        <v>5356</v>
      </c>
      <c r="AO553" s="8">
        <v>5369</v>
      </c>
      <c r="AP553" s="8">
        <v>5432</v>
      </c>
      <c r="AQ553" s="8">
        <v>5497</v>
      </c>
      <c r="AR553" s="8">
        <v>5536</v>
      </c>
      <c r="AS553" s="8">
        <v>5544</v>
      </c>
      <c r="AT553" s="8">
        <v>5533</v>
      </c>
      <c r="AU553" s="8">
        <v>5527</v>
      </c>
      <c r="AV553" s="8">
        <v>5231</v>
      </c>
      <c r="AW553" s="8">
        <v>5155</v>
      </c>
      <c r="AX553" s="8">
        <v>5131</v>
      </c>
      <c r="AY553" s="8">
        <v>5142</v>
      </c>
      <c r="AZ553" s="8">
        <v>5139</v>
      </c>
      <c r="BA553" s="8">
        <v>5127</v>
      </c>
      <c r="BB553" s="8">
        <v>5103</v>
      </c>
      <c r="BC553" s="8">
        <v>5095</v>
      </c>
      <c r="BD553" s="8">
        <v>5131</v>
      </c>
      <c r="BE553" s="8">
        <v>5225</v>
      </c>
      <c r="BF553" s="8">
        <v>5222</v>
      </c>
      <c r="BG553" s="8">
        <v>5251</v>
      </c>
      <c r="BH553" s="8">
        <v>5045</v>
      </c>
      <c r="BI553" s="8">
        <v>5051</v>
      </c>
      <c r="BJ553" s="8">
        <v>5055</v>
      </c>
      <c r="BK553" s="8">
        <v>5089</v>
      </c>
      <c r="BL553" s="8">
        <v>5109</v>
      </c>
      <c r="BM553" s="8">
        <v>5156</v>
      </c>
    </row>
    <row r="554" spans="1:65" ht="15" customHeight="1" x14ac:dyDescent="0.2">
      <c r="A554" s="7" t="s">
        <v>560</v>
      </c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>
        <v>5</v>
      </c>
      <c r="AJ554" s="8">
        <v>5</v>
      </c>
      <c r="AK554" s="8">
        <v>5</v>
      </c>
      <c r="AL554" s="8">
        <v>5</v>
      </c>
      <c r="AM554" s="8">
        <v>5</v>
      </c>
      <c r="AN554" s="8">
        <v>5</v>
      </c>
      <c r="AO554" s="8">
        <v>5</v>
      </c>
      <c r="AP554" s="8">
        <v>1</v>
      </c>
      <c r="AQ554" s="8">
        <v>1</v>
      </c>
      <c r="AR554" s="8">
        <v>1</v>
      </c>
      <c r="AS554" s="8">
        <v>1</v>
      </c>
      <c r="AT554" s="8">
        <v>1</v>
      </c>
      <c r="AU554" s="8">
        <v>1</v>
      </c>
      <c r="AV554" s="8">
        <v>1</v>
      </c>
      <c r="AW554" s="8">
        <v>1</v>
      </c>
      <c r="AX554" s="8">
        <v>1</v>
      </c>
      <c r="AY554" s="8">
        <v>1</v>
      </c>
      <c r="AZ554" s="8">
        <v>1</v>
      </c>
      <c r="BA554" s="8">
        <v>1</v>
      </c>
      <c r="BB554" s="8">
        <v>1</v>
      </c>
      <c r="BC554" s="8">
        <v>1</v>
      </c>
      <c r="BD554" s="8">
        <v>1</v>
      </c>
      <c r="BE554" s="8">
        <v>1</v>
      </c>
      <c r="BF554" s="8">
        <v>1</v>
      </c>
      <c r="BG554" s="8">
        <v>1</v>
      </c>
      <c r="BH554" s="8">
        <v>1</v>
      </c>
      <c r="BI554" s="8">
        <v>2</v>
      </c>
      <c r="BJ554" s="8">
        <v>2</v>
      </c>
      <c r="BK554" s="8">
        <v>2</v>
      </c>
      <c r="BL554" s="8">
        <v>2</v>
      </c>
      <c r="BM554" s="8">
        <v>2</v>
      </c>
    </row>
    <row r="555" spans="1:65" ht="15" customHeight="1" x14ac:dyDescent="0.2">
      <c r="A555" s="7" t="s">
        <v>561</v>
      </c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>
        <v>1</v>
      </c>
      <c r="AW555" s="8">
        <v>1</v>
      </c>
      <c r="AX555" s="8">
        <v>1</v>
      </c>
      <c r="AY555" s="8">
        <v>1</v>
      </c>
      <c r="AZ555" s="8">
        <v>1</v>
      </c>
      <c r="BA555" s="8">
        <v>1</v>
      </c>
      <c r="BB555" s="8">
        <v>1</v>
      </c>
      <c r="BC555" s="8">
        <v>1</v>
      </c>
      <c r="BD555" s="8">
        <v>1</v>
      </c>
      <c r="BE555" s="8">
        <v>1</v>
      </c>
      <c r="BF555" s="8">
        <v>1</v>
      </c>
      <c r="BG555" s="8">
        <v>1</v>
      </c>
      <c r="BH555" s="8">
        <v>2</v>
      </c>
      <c r="BI555" s="8">
        <v>2</v>
      </c>
      <c r="BJ555" s="8">
        <v>2</v>
      </c>
      <c r="BK555" s="8">
        <v>2</v>
      </c>
      <c r="BL555" s="8">
        <v>2</v>
      </c>
      <c r="BM555" s="8">
        <v>2</v>
      </c>
    </row>
    <row r="556" spans="1:65" ht="15" customHeight="1" x14ac:dyDescent="0.2">
      <c r="A556" s="7" t="s">
        <v>562</v>
      </c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>
        <v>1</v>
      </c>
      <c r="W556" s="8">
        <v>1</v>
      </c>
      <c r="X556" s="8">
        <v>1</v>
      </c>
      <c r="Y556" s="8">
        <v>1</v>
      </c>
      <c r="Z556" s="8">
        <v>1</v>
      </c>
      <c r="AA556" s="8">
        <v>1</v>
      </c>
      <c r="AB556" s="8">
        <v>1</v>
      </c>
      <c r="AC556" s="8">
        <v>1</v>
      </c>
      <c r="AD556" s="8">
        <v>1</v>
      </c>
      <c r="AE556" s="8">
        <v>1</v>
      </c>
      <c r="AF556" s="8">
        <v>1</v>
      </c>
      <c r="AG556" s="8">
        <v>1</v>
      </c>
      <c r="AH556" s="8">
        <v>1</v>
      </c>
      <c r="AI556" s="8">
        <v>1</v>
      </c>
      <c r="AJ556" s="8">
        <v>1</v>
      </c>
      <c r="AK556" s="8">
        <v>1</v>
      </c>
      <c r="AL556" s="8">
        <v>1</v>
      </c>
      <c r="AM556" s="8">
        <v>5</v>
      </c>
      <c r="AN556" s="8">
        <v>5</v>
      </c>
      <c r="AO556" s="8">
        <v>6</v>
      </c>
      <c r="AP556" s="8">
        <v>101</v>
      </c>
      <c r="AQ556" s="8">
        <v>99</v>
      </c>
      <c r="AR556" s="8">
        <v>101</v>
      </c>
      <c r="AS556" s="8">
        <v>105</v>
      </c>
      <c r="AT556" s="8">
        <v>200</v>
      </c>
      <c r="AU556" s="8">
        <v>214</v>
      </c>
      <c r="AV556" s="8">
        <v>221</v>
      </c>
      <c r="AW556" s="8">
        <v>229</v>
      </c>
      <c r="AX556" s="8">
        <v>234</v>
      </c>
      <c r="AY556" s="8">
        <v>243</v>
      </c>
      <c r="AZ556" s="8">
        <v>246</v>
      </c>
      <c r="BA556" s="8">
        <v>250</v>
      </c>
      <c r="BB556" s="8">
        <v>257</v>
      </c>
      <c r="BC556" s="8">
        <v>285</v>
      </c>
      <c r="BD556" s="8">
        <v>306</v>
      </c>
      <c r="BE556" s="8">
        <v>317</v>
      </c>
      <c r="BF556" s="8">
        <v>280</v>
      </c>
      <c r="BG556" s="8">
        <v>294</v>
      </c>
      <c r="BH556" s="8">
        <v>338</v>
      </c>
      <c r="BI556" s="8">
        <v>363</v>
      </c>
      <c r="BJ556" s="8">
        <v>379</v>
      </c>
      <c r="BK556" s="8">
        <v>384</v>
      </c>
      <c r="BL556" s="8">
        <v>385</v>
      </c>
      <c r="BM556" s="8">
        <v>436</v>
      </c>
    </row>
    <row r="557" spans="1:65" ht="15" customHeight="1" x14ac:dyDescent="0.2">
      <c r="A557" s="7" t="s">
        <v>563</v>
      </c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>
        <v>1</v>
      </c>
      <c r="AW557" s="8">
        <v>1</v>
      </c>
      <c r="AX557" s="8">
        <v>1</v>
      </c>
      <c r="AY557" s="8">
        <v>1</v>
      </c>
      <c r="AZ557" s="8">
        <v>1</v>
      </c>
      <c r="BA557" s="8">
        <v>1</v>
      </c>
      <c r="BB557" s="8">
        <v>1</v>
      </c>
      <c r="BC557" s="8">
        <v>1</v>
      </c>
      <c r="BD557" s="8">
        <v>1</v>
      </c>
      <c r="BE557" s="8">
        <v>1</v>
      </c>
      <c r="BF557" s="8">
        <v>1</v>
      </c>
      <c r="BG557" s="8">
        <v>1</v>
      </c>
      <c r="BH557" s="8">
        <v>2</v>
      </c>
      <c r="BI557" s="8">
        <v>2</v>
      </c>
      <c r="BJ557" s="8">
        <v>2</v>
      </c>
      <c r="BK557" s="8">
        <v>2</v>
      </c>
      <c r="BL557" s="8">
        <v>2</v>
      </c>
      <c r="BM557" s="8">
        <v>2</v>
      </c>
    </row>
    <row r="558" spans="1:65" ht="15" customHeight="1" x14ac:dyDescent="0.2">
      <c r="A558" s="7" t="s">
        <v>564</v>
      </c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>
        <v>22</v>
      </c>
      <c r="AH558" s="8">
        <v>5</v>
      </c>
      <c r="AI558" s="8">
        <v>5</v>
      </c>
      <c r="AJ558" s="8">
        <v>5</v>
      </c>
      <c r="AK558" s="8">
        <v>5</v>
      </c>
      <c r="AL558" s="8">
        <v>5</v>
      </c>
      <c r="AM558" s="8">
        <v>5</v>
      </c>
      <c r="AN558" s="8">
        <v>5</v>
      </c>
      <c r="AO558" s="8">
        <v>6</v>
      </c>
      <c r="AP558" s="8">
        <v>5</v>
      </c>
      <c r="AQ558" s="8">
        <v>4</v>
      </c>
      <c r="AR558" s="8">
        <v>4</v>
      </c>
      <c r="AS558" s="8">
        <v>4</v>
      </c>
      <c r="AT558" s="8">
        <v>4</v>
      </c>
      <c r="AU558" s="8">
        <v>4</v>
      </c>
      <c r="AV558" s="8">
        <v>4</v>
      </c>
      <c r="AW558" s="8">
        <v>4</v>
      </c>
      <c r="AX558" s="8">
        <v>4</v>
      </c>
      <c r="AY558" s="8">
        <v>4</v>
      </c>
      <c r="AZ558" s="8">
        <v>4</v>
      </c>
      <c r="BA558" s="8">
        <v>4</v>
      </c>
      <c r="BB558" s="8">
        <v>5</v>
      </c>
      <c r="BC558" s="8">
        <v>5</v>
      </c>
      <c r="BD558" s="8">
        <v>6</v>
      </c>
      <c r="BE558" s="8">
        <v>6</v>
      </c>
      <c r="BF558" s="8">
        <v>6</v>
      </c>
      <c r="BG558" s="8">
        <v>6</v>
      </c>
      <c r="BH558" s="8">
        <v>7</v>
      </c>
      <c r="BI558" s="8">
        <v>7</v>
      </c>
      <c r="BJ558" s="8">
        <v>7</v>
      </c>
      <c r="BK558" s="8">
        <v>7</v>
      </c>
      <c r="BL558" s="8">
        <v>8</v>
      </c>
      <c r="BM558" s="8">
        <v>8</v>
      </c>
    </row>
    <row r="559" spans="1:65" ht="15" customHeight="1" x14ac:dyDescent="0.2">
      <c r="A559" s="7" t="s">
        <v>565</v>
      </c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>
        <v>1</v>
      </c>
      <c r="AW559" s="8">
        <v>1</v>
      </c>
      <c r="AX559" s="8">
        <v>1</v>
      </c>
      <c r="AY559" s="8">
        <v>1</v>
      </c>
      <c r="AZ559" s="8">
        <v>1</v>
      </c>
      <c r="BA559" s="8">
        <v>1</v>
      </c>
      <c r="BB559" s="8">
        <v>1</v>
      </c>
      <c r="BC559" s="8">
        <v>1</v>
      </c>
      <c r="BD559" s="8">
        <v>1</v>
      </c>
      <c r="BE559" s="8">
        <v>1</v>
      </c>
      <c r="BF559" s="8">
        <v>1</v>
      </c>
      <c r="BG559" s="8">
        <v>1</v>
      </c>
      <c r="BH559" s="8">
        <v>2</v>
      </c>
      <c r="BI559" s="8">
        <v>2</v>
      </c>
      <c r="BJ559" s="8">
        <v>2</v>
      </c>
      <c r="BK559" s="8">
        <v>2</v>
      </c>
      <c r="BL559" s="8">
        <v>2</v>
      </c>
      <c r="BM559" s="8">
        <v>2</v>
      </c>
    </row>
    <row r="560" spans="1:65" ht="15" customHeight="1" x14ac:dyDescent="0.2">
      <c r="A560" s="7" t="s">
        <v>566</v>
      </c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>
        <v>3</v>
      </c>
      <c r="U560" s="8">
        <v>3</v>
      </c>
      <c r="V560" s="8">
        <v>3</v>
      </c>
      <c r="W560" s="8">
        <v>3</v>
      </c>
      <c r="X560" s="8">
        <v>42</v>
      </c>
      <c r="Y560" s="8">
        <v>43</v>
      </c>
      <c r="Z560" s="8">
        <v>870</v>
      </c>
      <c r="AA560" s="8">
        <v>1036</v>
      </c>
      <c r="AB560" s="8">
        <v>1154</v>
      </c>
      <c r="AC560" s="8">
        <v>1222</v>
      </c>
      <c r="AD560" s="8">
        <v>1335</v>
      </c>
      <c r="AE560" s="8">
        <v>1441</v>
      </c>
      <c r="AF560" s="8">
        <v>1653</v>
      </c>
      <c r="AG560" s="8">
        <v>1782</v>
      </c>
      <c r="AH560" s="8">
        <v>1878</v>
      </c>
      <c r="AI560" s="8">
        <v>1972</v>
      </c>
      <c r="AJ560" s="8">
        <v>2084</v>
      </c>
      <c r="AK560" s="8">
        <v>2184</v>
      </c>
      <c r="AL560" s="8">
        <v>4377</v>
      </c>
      <c r="AM560" s="8">
        <v>4491</v>
      </c>
      <c r="AN560" s="8">
        <v>4567</v>
      </c>
      <c r="AO560" s="8">
        <v>4219</v>
      </c>
      <c r="AP560" s="8">
        <v>4255</v>
      </c>
      <c r="AQ560" s="8">
        <v>4272</v>
      </c>
      <c r="AR560" s="8">
        <v>4298</v>
      </c>
      <c r="AS560" s="8">
        <v>4295</v>
      </c>
      <c r="AT560" s="8">
        <v>4280</v>
      </c>
      <c r="AU560" s="8">
        <v>4265</v>
      </c>
      <c r="AV560" s="8">
        <v>4255</v>
      </c>
      <c r="AW560" s="8">
        <v>4271</v>
      </c>
      <c r="AX560" s="8">
        <v>2778</v>
      </c>
      <c r="AY560" s="8">
        <v>2768</v>
      </c>
      <c r="AZ560" s="8">
        <v>2795</v>
      </c>
      <c r="BA560" s="8">
        <v>2735</v>
      </c>
      <c r="BB560" s="8">
        <v>2712</v>
      </c>
      <c r="BC560" s="8">
        <v>2711</v>
      </c>
      <c r="BD560" s="8">
        <v>2719</v>
      </c>
      <c r="BE560" s="8">
        <v>2721</v>
      </c>
      <c r="BF560" s="8">
        <v>2732</v>
      </c>
      <c r="BG560" s="8">
        <v>2167</v>
      </c>
      <c r="BH560" s="8">
        <v>2213</v>
      </c>
      <c r="BI560" s="8">
        <v>2231</v>
      </c>
      <c r="BJ560" s="8">
        <v>2267</v>
      </c>
      <c r="BK560" s="8">
        <v>2287</v>
      </c>
      <c r="BL560" s="8">
        <v>2274</v>
      </c>
      <c r="BM560" s="8">
        <v>2230</v>
      </c>
    </row>
    <row r="561" spans="1:65" ht="15" customHeight="1" x14ac:dyDescent="0.2">
      <c r="A561" s="7" t="s">
        <v>567</v>
      </c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>
        <v>1</v>
      </c>
      <c r="BB561" s="8">
        <v>1</v>
      </c>
      <c r="BC561" s="8">
        <v>1</v>
      </c>
      <c r="BD561" s="8">
        <v>986</v>
      </c>
      <c r="BE561" s="8">
        <v>1082</v>
      </c>
      <c r="BF561" s="8">
        <v>1112</v>
      </c>
      <c r="BG561" s="8">
        <v>1166</v>
      </c>
      <c r="BH561" s="8">
        <v>1194</v>
      </c>
      <c r="BI561" s="8">
        <v>1334</v>
      </c>
      <c r="BJ561" s="8">
        <v>1370</v>
      </c>
      <c r="BK561" s="8">
        <v>1395</v>
      </c>
      <c r="BL561" s="8">
        <v>1415</v>
      </c>
      <c r="BM561" s="8">
        <v>1443</v>
      </c>
    </row>
    <row r="562" spans="1:65" ht="15" customHeight="1" x14ac:dyDescent="0.2">
      <c r="A562" s="7" t="s">
        <v>568</v>
      </c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>
        <v>0</v>
      </c>
      <c r="W562" s="8">
        <v>0</v>
      </c>
      <c r="X562" s="8">
        <v>6</v>
      </c>
      <c r="Y562" s="8">
        <v>134</v>
      </c>
      <c r="Z562" s="8">
        <v>1296</v>
      </c>
      <c r="AA562" s="8">
        <v>1639</v>
      </c>
      <c r="AB562" s="8">
        <v>1928</v>
      </c>
      <c r="AC562" s="8">
        <v>2182</v>
      </c>
      <c r="AD562" s="8">
        <v>2344</v>
      </c>
      <c r="AE562" s="8">
        <v>2498</v>
      </c>
      <c r="AF562" s="8">
        <v>2710</v>
      </c>
      <c r="AG562" s="8">
        <v>2957</v>
      </c>
      <c r="AH562" s="8">
        <v>3156</v>
      </c>
      <c r="AI562" s="8">
        <v>3612</v>
      </c>
      <c r="AJ562" s="8">
        <v>3887</v>
      </c>
      <c r="AK562" s="8">
        <v>4094</v>
      </c>
      <c r="AL562" s="8">
        <v>8453</v>
      </c>
      <c r="AM562" s="8">
        <v>8677</v>
      </c>
      <c r="AN562" s="8">
        <v>9299</v>
      </c>
      <c r="AO562" s="8">
        <v>10173</v>
      </c>
      <c r="AP562" s="8">
        <v>10639</v>
      </c>
      <c r="AQ562" s="8">
        <v>14984</v>
      </c>
      <c r="AR562" s="8">
        <v>16163</v>
      </c>
      <c r="AS562" s="8">
        <v>17516</v>
      </c>
      <c r="AT562" s="8">
        <v>26918</v>
      </c>
      <c r="AU562" s="8">
        <v>33190</v>
      </c>
      <c r="AV562" s="8">
        <v>36341</v>
      </c>
      <c r="AW562" s="8">
        <v>38987</v>
      </c>
      <c r="AX562" s="8">
        <v>46498</v>
      </c>
      <c r="AY562" s="8">
        <v>50161</v>
      </c>
      <c r="AZ562" s="8">
        <v>54749</v>
      </c>
      <c r="BA562" s="8">
        <v>60033</v>
      </c>
      <c r="BB562" s="8">
        <v>65354</v>
      </c>
      <c r="BC562" s="8">
        <v>68335</v>
      </c>
      <c r="BD562" s="8">
        <v>68014</v>
      </c>
      <c r="BE562" s="8">
        <v>67332</v>
      </c>
      <c r="BF562" s="8">
        <v>65554</v>
      </c>
      <c r="BG562" s="8">
        <v>64948</v>
      </c>
      <c r="BH562" s="8">
        <v>64573</v>
      </c>
      <c r="BI562" s="8">
        <v>61487</v>
      </c>
      <c r="BJ562" s="8">
        <v>56908</v>
      </c>
      <c r="BK562" s="8">
        <v>56087</v>
      </c>
      <c r="BL562" s="8">
        <v>48998</v>
      </c>
      <c r="BM562" s="8">
        <v>48578</v>
      </c>
    </row>
    <row r="563" spans="1:65" ht="15" customHeight="1" x14ac:dyDescent="0.2">
      <c r="A563" s="7" t="s">
        <v>569</v>
      </c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>
        <v>93</v>
      </c>
      <c r="Z563" s="8">
        <v>93</v>
      </c>
      <c r="AA563" s="8">
        <v>93</v>
      </c>
      <c r="AB563" s="8">
        <v>1654</v>
      </c>
      <c r="AC563" s="8">
        <v>2157</v>
      </c>
      <c r="AD563" s="8">
        <v>11764</v>
      </c>
      <c r="AE563" s="8">
        <v>12053</v>
      </c>
      <c r="AF563" s="8">
        <v>13508</v>
      </c>
      <c r="AG563" s="8">
        <v>13802</v>
      </c>
      <c r="AH563" s="8">
        <v>14075</v>
      </c>
      <c r="AI563" s="8">
        <v>14306</v>
      </c>
      <c r="AJ563" s="8">
        <v>14552</v>
      </c>
      <c r="AK563" s="8">
        <v>14744</v>
      </c>
      <c r="AL563" s="8">
        <v>14931</v>
      </c>
      <c r="AM563" s="8">
        <v>15129</v>
      </c>
      <c r="AN563" s="8">
        <v>15268</v>
      </c>
      <c r="AO563" s="8">
        <v>15431</v>
      </c>
      <c r="AP563" s="8">
        <v>15569</v>
      </c>
      <c r="AQ563" s="8">
        <v>15773</v>
      </c>
      <c r="AR563" s="8">
        <v>15941</v>
      </c>
      <c r="AS563" s="8">
        <v>16082</v>
      </c>
      <c r="AT563" s="8">
        <v>16226</v>
      </c>
      <c r="AU563" s="8">
        <v>16256</v>
      </c>
      <c r="AV563" s="8">
        <v>16037</v>
      </c>
      <c r="AW563" s="8">
        <v>16123</v>
      </c>
      <c r="AX563" s="8">
        <v>16215</v>
      </c>
      <c r="AY563" s="8">
        <v>6155</v>
      </c>
      <c r="AZ563" s="8">
        <v>6205</v>
      </c>
      <c r="BA563" s="8">
        <v>6251</v>
      </c>
      <c r="BB563" s="8">
        <v>6335</v>
      </c>
      <c r="BC563" s="8">
        <v>6375</v>
      </c>
      <c r="BD563" s="8">
        <v>6414</v>
      </c>
      <c r="BE563" s="8">
        <v>6453</v>
      </c>
      <c r="BF563" s="8">
        <v>6461</v>
      </c>
      <c r="BG563" s="8">
        <v>6474</v>
      </c>
      <c r="BH563" s="8">
        <v>6169</v>
      </c>
      <c r="BI563" s="8">
        <v>6172</v>
      </c>
      <c r="BJ563" s="8">
        <v>6132</v>
      </c>
      <c r="BK563" s="8">
        <v>6059</v>
      </c>
      <c r="BL563" s="8">
        <v>5993</v>
      </c>
      <c r="BM563" s="8">
        <v>5935</v>
      </c>
    </row>
    <row r="564" spans="1:65" ht="15" customHeight="1" x14ac:dyDescent="0.2">
      <c r="A564" s="7" t="s">
        <v>570</v>
      </c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>
        <v>1</v>
      </c>
      <c r="AX564" s="8">
        <v>1</v>
      </c>
      <c r="AY564" s="8">
        <v>1</v>
      </c>
      <c r="AZ564" s="8">
        <v>1</v>
      </c>
      <c r="BA564" s="8">
        <v>1</v>
      </c>
      <c r="BB564" s="8">
        <v>1</v>
      </c>
      <c r="BC564" s="8">
        <v>1</v>
      </c>
      <c r="BD564" s="8">
        <v>1</v>
      </c>
      <c r="BE564" s="8">
        <v>1</v>
      </c>
      <c r="BF564" s="8">
        <v>1</v>
      </c>
      <c r="BG564" s="8">
        <v>1</v>
      </c>
      <c r="BH564" s="8">
        <v>2</v>
      </c>
      <c r="BI564" s="8">
        <v>2</v>
      </c>
      <c r="BJ564" s="8">
        <v>2</v>
      </c>
      <c r="BK564" s="8">
        <v>2</v>
      </c>
      <c r="BL564" s="8">
        <v>2</v>
      </c>
      <c r="BM564" s="8">
        <v>2</v>
      </c>
    </row>
    <row r="565" spans="1:65" ht="15" customHeight="1" x14ac:dyDescent="0.2">
      <c r="A565" s="7" t="s">
        <v>571</v>
      </c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>
        <v>1</v>
      </c>
      <c r="AJ565" s="8">
        <v>1</v>
      </c>
      <c r="AK565" s="8">
        <v>1</v>
      </c>
      <c r="AL565" s="8">
        <v>1</v>
      </c>
      <c r="AM565" s="8">
        <v>101</v>
      </c>
      <c r="AN565" s="8">
        <v>101</v>
      </c>
      <c r="AO565" s="8">
        <v>101</v>
      </c>
      <c r="AP565" s="8">
        <v>101</v>
      </c>
      <c r="AQ565" s="8">
        <v>101</v>
      </c>
      <c r="AR565" s="8">
        <v>147</v>
      </c>
      <c r="AS565" s="8">
        <v>172</v>
      </c>
      <c r="AT565" s="8">
        <v>206</v>
      </c>
      <c r="AU565" s="8">
        <v>232</v>
      </c>
      <c r="AV565" s="8">
        <v>275</v>
      </c>
      <c r="AW565" s="8">
        <v>299</v>
      </c>
      <c r="AX565" s="8">
        <v>309</v>
      </c>
      <c r="AY565" s="8">
        <v>341</v>
      </c>
      <c r="AZ565" s="8">
        <v>375</v>
      </c>
      <c r="BA565" s="8">
        <v>416</v>
      </c>
      <c r="BB565" s="8">
        <v>429</v>
      </c>
      <c r="BC565" s="8">
        <v>440</v>
      </c>
      <c r="BD565" s="8">
        <v>443</v>
      </c>
      <c r="BE565" s="8">
        <v>452</v>
      </c>
      <c r="BF565" s="8">
        <v>452</v>
      </c>
      <c r="BG565" s="8">
        <v>542</v>
      </c>
      <c r="BH565" s="8">
        <v>560</v>
      </c>
      <c r="BI565" s="8">
        <v>566</v>
      </c>
      <c r="BJ565" s="8">
        <v>576</v>
      </c>
      <c r="BK565" s="8">
        <v>588</v>
      </c>
      <c r="BL565" s="8">
        <v>638</v>
      </c>
      <c r="BM565" s="8">
        <v>652</v>
      </c>
    </row>
    <row r="566" spans="1:65" ht="15" customHeight="1" x14ac:dyDescent="0.2">
      <c r="A566" s="7" t="s">
        <v>572</v>
      </c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>
        <v>1</v>
      </c>
      <c r="BF566" s="8">
        <v>1</v>
      </c>
      <c r="BG566" s="8">
        <v>1</v>
      </c>
      <c r="BH566" s="8">
        <v>2</v>
      </c>
      <c r="BI566" s="8">
        <v>2</v>
      </c>
      <c r="BJ566" s="8">
        <v>2</v>
      </c>
      <c r="BK566" s="8">
        <v>2</v>
      </c>
      <c r="BL566" s="8">
        <v>2</v>
      </c>
      <c r="BM566" s="8">
        <v>2</v>
      </c>
    </row>
    <row r="567" spans="1:65" ht="15" customHeight="1" x14ac:dyDescent="0.2">
      <c r="A567" s="7" t="s">
        <v>573</v>
      </c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>
        <v>0</v>
      </c>
      <c r="AJ567" s="8">
        <v>1</v>
      </c>
      <c r="AK567" s="8">
        <v>1</v>
      </c>
      <c r="AL567" s="8">
        <v>5</v>
      </c>
      <c r="AM567" s="8">
        <v>5</v>
      </c>
      <c r="AN567" s="8">
        <v>5</v>
      </c>
      <c r="AO567" s="8">
        <v>5</v>
      </c>
      <c r="AP567" s="8">
        <v>5</v>
      </c>
      <c r="AQ567" s="8">
        <v>5</v>
      </c>
      <c r="AR567" s="8">
        <v>5</v>
      </c>
      <c r="AS567" s="8">
        <v>5</v>
      </c>
      <c r="AT567" s="8">
        <v>5</v>
      </c>
      <c r="AU567" s="8">
        <v>5</v>
      </c>
      <c r="AV567" s="8">
        <v>5</v>
      </c>
      <c r="AW567" s="8">
        <v>5</v>
      </c>
      <c r="AX567" s="8">
        <v>5</v>
      </c>
      <c r="AY567" s="8">
        <v>5</v>
      </c>
      <c r="AZ567" s="8">
        <v>5</v>
      </c>
      <c r="BA567" s="8">
        <v>5</v>
      </c>
      <c r="BB567" s="8">
        <v>5</v>
      </c>
      <c r="BC567" s="8">
        <v>5</v>
      </c>
      <c r="BD567" s="8">
        <v>5</v>
      </c>
      <c r="BE567" s="8">
        <v>5</v>
      </c>
      <c r="BF567" s="8">
        <v>5</v>
      </c>
      <c r="BG567" s="8">
        <v>5</v>
      </c>
      <c r="BH567" s="8">
        <v>6</v>
      </c>
      <c r="BI567" s="8">
        <v>6</v>
      </c>
      <c r="BJ567" s="8">
        <v>7</v>
      </c>
      <c r="BK567" s="8">
        <v>5</v>
      </c>
      <c r="BL567" s="8">
        <v>7</v>
      </c>
      <c r="BM567" s="8">
        <v>7</v>
      </c>
    </row>
    <row r="568" spans="1:65" ht="15" customHeight="1" x14ac:dyDescent="0.2">
      <c r="A568" s="7" t="s">
        <v>574</v>
      </c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>
        <v>1</v>
      </c>
      <c r="R568" s="8">
        <v>1</v>
      </c>
      <c r="S568" s="8">
        <v>1</v>
      </c>
      <c r="T568" s="8">
        <v>2</v>
      </c>
      <c r="U568" s="8">
        <v>5350</v>
      </c>
      <c r="V568" s="8">
        <v>7121</v>
      </c>
      <c r="W568" s="8">
        <v>7941</v>
      </c>
      <c r="X568" s="8">
        <v>8781</v>
      </c>
      <c r="Y568" s="8">
        <v>9622</v>
      </c>
      <c r="Z568" s="8">
        <v>10566</v>
      </c>
      <c r="AA568" s="8">
        <v>11381</v>
      </c>
      <c r="AB568" s="8">
        <v>11967</v>
      </c>
      <c r="AC568" s="8">
        <v>12436</v>
      </c>
      <c r="AD568" s="8">
        <v>12992</v>
      </c>
      <c r="AE568" s="8">
        <v>13493</v>
      </c>
      <c r="AF568" s="8">
        <v>14079</v>
      </c>
      <c r="AG568" s="8">
        <v>14589</v>
      </c>
      <c r="AH568" s="8">
        <v>14977</v>
      </c>
      <c r="AI568" s="8">
        <v>14128</v>
      </c>
      <c r="AJ568" s="8">
        <v>13399</v>
      </c>
      <c r="AK568" s="8">
        <v>13655</v>
      </c>
      <c r="AL568" s="8">
        <v>13879</v>
      </c>
      <c r="AM568" s="8">
        <v>14109</v>
      </c>
      <c r="AN568" s="8">
        <v>14237</v>
      </c>
      <c r="AO568" s="8">
        <v>14294</v>
      </c>
      <c r="AP568" s="8">
        <v>14485</v>
      </c>
      <c r="AQ568" s="8">
        <v>14780</v>
      </c>
      <c r="AR568" s="8">
        <v>15159</v>
      </c>
      <c r="AS568" s="8">
        <v>15399</v>
      </c>
      <c r="AT568" s="8">
        <v>15606</v>
      </c>
      <c r="AU568" s="8">
        <v>15122</v>
      </c>
      <c r="AV568" s="8">
        <v>14895</v>
      </c>
      <c r="AW568" s="8">
        <v>14760</v>
      </c>
      <c r="AX568" s="8">
        <v>14814</v>
      </c>
      <c r="AY568" s="8">
        <v>14827</v>
      </c>
      <c r="AZ568" s="8">
        <v>14845</v>
      </c>
      <c r="BA568" s="8">
        <v>14888</v>
      </c>
      <c r="BB568" s="8">
        <v>15006</v>
      </c>
      <c r="BC568" s="8">
        <v>15136</v>
      </c>
      <c r="BD568" s="8">
        <v>15218</v>
      </c>
      <c r="BE568" s="8">
        <v>15661</v>
      </c>
      <c r="BF568" s="8">
        <v>15898</v>
      </c>
      <c r="BG568" s="8">
        <v>16086</v>
      </c>
      <c r="BH568" s="8">
        <v>16314</v>
      </c>
      <c r="BI568" s="8">
        <v>16642</v>
      </c>
      <c r="BJ568" s="8">
        <v>16951</v>
      </c>
      <c r="BK568" s="8">
        <v>17360</v>
      </c>
      <c r="BL568" s="8">
        <v>17706</v>
      </c>
      <c r="BM568" s="8">
        <v>17890</v>
      </c>
    </row>
    <row r="569" spans="1:65" ht="15" customHeight="1" x14ac:dyDescent="0.2">
      <c r="A569" s="7" t="s">
        <v>575</v>
      </c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>
        <v>1</v>
      </c>
      <c r="Z569" s="8">
        <v>1</v>
      </c>
      <c r="AA569" s="8">
        <v>1</v>
      </c>
      <c r="AB569" s="8">
        <v>1</v>
      </c>
      <c r="AC569" s="8">
        <v>1</v>
      </c>
      <c r="AD569" s="8">
        <v>330</v>
      </c>
      <c r="AE569" s="8">
        <v>2416</v>
      </c>
      <c r="AF569" s="8">
        <v>2521</v>
      </c>
      <c r="AG569" s="8">
        <v>2626</v>
      </c>
      <c r="AH569" s="8">
        <v>2702</v>
      </c>
      <c r="AI569" s="8">
        <v>2756</v>
      </c>
      <c r="AJ569" s="8">
        <v>2807</v>
      </c>
      <c r="AK569" s="8">
        <v>3008</v>
      </c>
      <c r="AL569" s="8">
        <v>3061</v>
      </c>
      <c r="AM569" s="8">
        <v>3061</v>
      </c>
      <c r="AN569" s="8">
        <v>3264</v>
      </c>
      <c r="AO569" s="8">
        <v>0</v>
      </c>
      <c r="AP569" s="8">
        <v>3377</v>
      </c>
      <c r="AQ569" s="8">
        <v>3397</v>
      </c>
      <c r="AR569" s="8">
        <v>3123</v>
      </c>
      <c r="AS569" s="8">
        <v>2554</v>
      </c>
      <c r="AT569" s="8">
        <v>2485</v>
      </c>
      <c r="AU569" s="8">
        <v>2498</v>
      </c>
      <c r="AV569" s="8">
        <v>2512</v>
      </c>
      <c r="AW569" s="8">
        <v>2521</v>
      </c>
      <c r="AX569" s="8">
        <v>2429</v>
      </c>
      <c r="AY569" s="8">
        <v>2441</v>
      </c>
      <c r="AZ569" s="8">
        <v>2459</v>
      </c>
      <c r="BA569" s="8">
        <v>2428</v>
      </c>
      <c r="BB569" s="8">
        <v>2455</v>
      </c>
      <c r="BC569" s="8">
        <v>2450</v>
      </c>
      <c r="BD569" s="8">
        <v>2346</v>
      </c>
      <c r="BE569" s="8">
        <v>2047</v>
      </c>
      <c r="BF569" s="8">
        <v>2047</v>
      </c>
      <c r="BG569" s="8">
        <v>2015</v>
      </c>
      <c r="BH569" s="8">
        <v>2029</v>
      </c>
      <c r="BI569" s="8">
        <v>2049</v>
      </c>
      <c r="BJ569" s="8">
        <v>2064</v>
      </c>
      <c r="BK569" s="8">
        <v>4590</v>
      </c>
      <c r="BL569" s="8">
        <v>4647</v>
      </c>
      <c r="BM569" s="8">
        <v>4725</v>
      </c>
    </row>
    <row r="570" spans="1:65" ht="15" customHeight="1" x14ac:dyDescent="0.2">
      <c r="A570" s="7" t="s">
        <v>576</v>
      </c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>
        <v>1</v>
      </c>
      <c r="AK570" s="8">
        <v>1</v>
      </c>
      <c r="AL570" s="8">
        <v>1</v>
      </c>
      <c r="AM570" s="8">
        <v>1</v>
      </c>
      <c r="AN570" s="8">
        <v>1</v>
      </c>
      <c r="AO570" s="8">
        <v>1</v>
      </c>
      <c r="AP570" s="8">
        <v>1</v>
      </c>
      <c r="AQ570" s="8">
        <v>1</v>
      </c>
      <c r="AR570" s="8">
        <v>1</v>
      </c>
      <c r="AS570" s="8">
        <v>1</v>
      </c>
      <c r="AT570" s="8">
        <v>1</v>
      </c>
      <c r="AU570" s="8">
        <v>1</v>
      </c>
      <c r="AV570" s="8">
        <v>1</v>
      </c>
      <c r="AW570" s="8">
        <v>1</v>
      </c>
      <c r="AX570" s="8">
        <v>1</v>
      </c>
      <c r="AY570" s="8">
        <v>1</v>
      </c>
      <c r="AZ570" s="8">
        <v>1</v>
      </c>
      <c r="BA570" s="8">
        <v>1</v>
      </c>
      <c r="BB570" s="8">
        <v>1</v>
      </c>
      <c r="BC570" s="8">
        <v>1</v>
      </c>
      <c r="BD570" s="8">
        <v>1</v>
      </c>
      <c r="BE570" s="8">
        <v>1</v>
      </c>
      <c r="BF570" s="8">
        <v>2</v>
      </c>
      <c r="BG570" s="8">
        <v>4</v>
      </c>
      <c r="BH570" s="8">
        <v>5</v>
      </c>
      <c r="BI570" s="8">
        <v>5</v>
      </c>
      <c r="BJ570" s="8">
        <v>5</v>
      </c>
      <c r="BK570" s="8">
        <v>5</v>
      </c>
      <c r="BL570" s="8">
        <v>5</v>
      </c>
      <c r="BM570" s="8">
        <v>5</v>
      </c>
    </row>
    <row r="571" spans="1:65" ht="15" customHeight="1" x14ac:dyDescent="0.2">
      <c r="A571" s="7" t="s">
        <v>577</v>
      </c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>
        <v>1</v>
      </c>
      <c r="AT571" s="8">
        <v>1</v>
      </c>
      <c r="AU571" s="8">
        <v>1</v>
      </c>
      <c r="AV571" s="8">
        <v>1</v>
      </c>
      <c r="AW571" s="8">
        <v>1</v>
      </c>
      <c r="AX571" s="8">
        <v>1</v>
      </c>
      <c r="AY571" s="8">
        <v>1</v>
      </c>
      <c r="AZ571" s="8">
        <v>1</v>
      </c>
      <c r="BA571" s="8">
        <v>1</v>
      </c>
      <c r="BB571" s="8">
        <v>1</v>
      </c>
      <c r="BC571" s="8">
        <v>1</v>
      </c>
      <c r="BD571" s="8">
        <v>1</v>
      </c>
      <c r="BE571" s="8">
        <v>1</v>
      </c>
      <c r="BF571" s="8">
        <v>1</v>
      </c>
      <c r="BG571" s="8">
        <v>1</v>
      </c>
      <c r="BH571" s="8">
        <v>2</v>
      </c>
      <c r="BI571" s="8">
        <v>2</v>
      </c>
      <c r="BJ571" s="8">
        <v>2</v>
      </c>
      <c r="BK571" s="8">
        <v>2</v>
      </c>
      <c r="BL571" s="8"/>
      <c r="BM571" s="8"/>
    </row>
    <row r="572" spans="1:65" ht="15" customHeight="1" x14ac:dyDescent="0.2">
      <c r="A572" s="7" t="s">
        <v>578</v>
      </c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>
        <v>5</v>
      </c>
      <c r="AX572" s="8">
        <v>5</v>
      </c>
      <c r="AY572" s="8">
        <v>5</v>
      </c>
      <c r="AZ572" s="8">
        <v>5</v>
      </c>
      <c r="BA572" s="8">
        <v>5</v>
      </c>
      <c r="BB572" s="8">
        <v>5</v>
      </c>
      <c r="BC572" s="8">
        <v>5</v>
      </c>
      <c r="BD572" s="8">
        <v>5</v>
      </c>
      <c r="BE572" s="8">
        <v>5</v>
      </c>
      <c r="BF572" s="8">
        <v>1</v>
      </c>
      <c r="BG572" s="8">
        <v>1</v>
      </c>
      <c r="BH572" s="8">
        <v>1</v>
      </c>
      <c r="BI572" s="8">
        <v>2</v>
      </c>
      <c r="BJ572" s="8">
        <v>2</v>
      </c>
      <c r="BK572" s="8">
        <v>2</v>
      </c>
      <c r="BL572" s="8">
        <v>2</v>
      </c>
      <c r="BM572" s="8">
        <v>2</v>
      </c>
    </row>
    <row r="573" spans="1:65" ht="15" customHeight="1" x14ac:dyDescent="0.2">
      <c r="A573" s="7" t="s">
        <v>579</v>
      </c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>
        <v>1</v>
      </c>
      <c r="AW573" s="8">
        <v>1</v>
      </c>
      <c r="AX573" s="8">
        <v>1</v>
      </c>
      <c r="AY573" s="8">
        <v>1</v>
      </c>
      <c r="AZ573" s="8">
        <v>1</v>
      </c>
      <c r="BA573" s="8">
        <v>1</v>
      </c>
      <c r="BB573" s="8">
        <v>1</v>
      </c>
      <c r="BC573" s="8">
        <v>1</v>
      </c>
      <c r="BD573" s="8">
        <v>1</v>
      </c>
      <c r="BE573" s="8">
        <v>1</v>
      </c>
      <c r="BF573" s="8">
        <v>1</v>
      </c>
      <c r="BG573" s="8">
        <v>1</v>
      </c>
      <c r="BH573" s="8">
        <v>2</v>
      </c>
      <c r="BI573" s="8">
        <v>2</v>
      </c>
      <c r="BJ573" s="8">
        <v>2</v>
      </c>
      <c r="BK573" s="8">
        <v>2</v>
      </c>
      <c r="BL573" s="8">
        <v>2</v>
      </c>
      <c r="BM573" s="8">
        <v>2</v>
      </c>
    </row>
    <row r="574" spans="1:65" ht="15" customHeight="1" x14ac:dyDescent="0.2">
      <c r="A574" s="7" t="s">
        <v>580</v>
      </c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>
        <v>16</v>
      </c>
      <c r="AM574" s="8">
        <v>5</v>
      </c>
      <c r="AN574" s="8">
        <v>5</v>
      </c>
      <c r="AO574" s="8">
        <v>5</v>
      </c>
      <c r="AP574" s="8">
        <v>5</v>
      </c>
      <c r="AQ574" s="8">
        <v>5</v>
      </c>
      <c r="AR574" s="8">
        <v>5</v>
      </c>
      <c r="AS574" s="8">
        <v>5</v>
      </c>
      <c r="AT574" s="8">
        <v>4</v>
      </c>
      <c r="AU574" s="8">
        <v>4</v>
      </c>
      <c r="AV574" s="8">
        <v>4</v>
      </c>
      <c r="AW574" s="8">
        <v>4</v>
      </c>
      <c r="AX574" s="8">
        <v>4</v>
      </c>
      <c r="AY574" s="8">
        <v>4</v>
      </c>
      <c r="AZ574" s="8">
        <v>4</v>
      </c>
      <c r="BA574" s="8">
        <v>4</v>
      </c>
      <c r="BB574" s="8">
        <v>5</v>
      </c>
      <c r="BC574" s="8">
        <v>5</v>
      </c>
      <c r="BD574" s="8">
        <v>5</v>
      </c>
      <c r="BE574" s="8">
        <v>5</v>
      </c>
      <c r="BF574" s="8">
        <v>5</v>
      </c>
      <c r="BG574" s="8">
        <v>5</v>
      </c>
      <c r="BH574" s="8">
        <v>6</v>
      </c>
      <c r="BI574" s="8">
        <v>6</v>
      </c>
      <c r="BJ574" s="8">
        <v>6</v>
      </c>
      <c r="BK574" s="8">
        <v>6</v>
      </c>
      <c r="BL574" s="8">
        <v>6</v>
      </c>
      <c r="BM574" s="8">
        <v>6</v>
      </c>
    </row>
    <row r="575" spans="1:65" ht="15" customHeight="1" x14ac:dyDescent="0.2">
      <c r="A575" s="7" t="s">
        <v>581</v>
      </c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>
        <v>4</v>
      </c>
      <c r="AB575" s="8">
        <v>4</v>
      </c>
      <c r="AC575" s="8">
        <v>4</v>
      </c>
      <c r="AD575" s="8">
        <v>4</v>
      </c>
      <c r="AE575" s="8">
        <v>4</v>
      </c>
      <c r="AF575" s="8">
        <v>4</v>
      </c>
      <c r="AG575" s="8">
        <v>4</v>
      </c>
      <c r="AH575" s="8">
        <v>4</v>
      </c>
      <c r="AI575" s="8">
        <v>4</v>
      </c>
      <c r="AJ575" s="8">
        <v>4</v>
      </c>
      <c r="AK575" s="8">
        <v>4</v>
      </c>
      <c r="AL575" s="8">
        <v>4</v>
      </c>
      <c r="AM575" s="8">
        <v>4</v>
      </c>
      <c r="AN575" s="8">
        <v>4</v>
      </c>
      <c r="AO575" s="8">
        <v>4</v>
      </c>
      <c r="AP575" s="8">
        <v>4</v>
      </c>
      <c r="AQ575" s="8">
        <v>4</v>
      </c>
      <c r="AR575" s="8">
        <v>4</v>
      </c>
      <c r="AS575" s="8">
        <v>4</v>
      </c>
      <c r="AT575" s="8">
        <v>4</v>
      </c>
      <c r="AU575" s="8">
        <v>4</v>
      </c>
      <c r="AV575" s="8">
        <v>4</v>
      </c>
      <c r="AW575" s="8">
        <v>4</v>
      </c>
      <c r="AX575" s="8">
        <v>4</v>
      </c>
      <c r="AY575" s="8">
        <v>4</v>
      </c>
      <c r="AZ575" s="8">
        <v>4</v>
      </c>
      <c r="BA575" s="8">
        <v>4</v>
      </c>
      <c r="BB575" s="8">
        <v>4</v>
      </c>
      <c r="BC575" s="8">
        <v>4</v>
      </c>
      <c r="BD575" s="8">
        <v>4</v>
      </c>
      <c r="BE575" s="8">
        <v>4</v>
      </c>
      <c r="BF575" s="8">
        <v>4</v>
      </c>
      <c r="BG575" s="8">
        <v>4</v>
      </c>
      <c r="BH575" s="8">
        <v>5</v>
      </c>
      <c r="BI575" s="8">
        <v>5</v>
      </c>
      <c r="BJ575" s="8">
        <v>5</v>
      </c>
      <c r="BK575" s="8">
        <v>5</v>
      </c>
      <c r="BL575" s="8">
        <v>5</v>
      </c>
      <c r="BM575" s="8">
        <v>5</v>
      </c>
    </row>
    <row r="576" spans="1:65" ht="15" customHeight="1" x14ac:dyDescent="0.2">
      <c r="A576" s="7" t="s">
        <v>582</v>
      </c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>
        <v>4</v>
      </c>
      <c r="AI576" s="8">
        <v>4</v>
      </c>
      <c r="AJ576" s="8">
        <v>4</v>
      </c>
      <c r="AK576" s="8">
        <v>4</v>
      </c>
      <c r="AL576" s="8">
        <v>4</v>
      </c>
      <c r="AM576" s="8">
        <v>4</v>
      </c>
      <c r="AN576" s="8">
        <v>4</v>
      </c>
      <c r="AO576" s="8">
        <v>4</v>
      </c>
      <c r="AP576" s="8">
        <v>1</v>
      </c>
      <c r="AQ576" s="8">
        <v>1</v>
      </c>
      <c r="AR576" s="8">
        <v>1</v>
      </c>
      <c r="AS576" s="8">
        <v>1</v>
      </c>
      <c r="AT576" s="8">
        <v>1</v>
      </c>
      <c r="AU576" s="8">
        <v>1</v>
      </c>
      <c r="AV576" s="8">
        <v>1</v>
      </c>
      <c r="AW576" s="8">
        <v>1</v>
      </c>
      <c r="AX576" s="8">
        <v>1</v>
      </c>
      <c r="AY576" s="8">
        <v>1</v>
      </c>
      <c r="AZ576" s="8">
        <v>1</v>
      </c>
      <c r="BA576" s="8">
        <v>1</v>
      </c>
      <c r="BB576" s="8">
        <v>1</v>
      </c>
      <c r="BC576" s="8">
        <v>1</v>
      </c>
      <c r="BD576" s="8">
        <v>1</v>
      </c>
      <c r="BE576" s="8">
        <v>1</v>
      </c>
      <c r="BF576" s="8">
        <v>1</v>
      </c>
      <c r="BG576" s="8">
        <v>1</v>
      </c>
      <c r="BH576" s="8">
        <v>1</v>
      </c>
      <c r="BI576" s="8">
        <v>2</v>
      </c>
      <c r="BJ576" s="8">
        <v>2</v>
      </c>
      <c r="BK576" s="8">
        <v>2</v>
      </c>
      <c r="BL576" s="8">
        <v>2</v>
      </c>
      <c r="BM576" s="8">
        <v>2</v>
      </c>
    </row>
    <row r="577" spans="1:65" ht="15" customHeight="1" x14ac:dyDescent="0.2">
      <c r="A577" s="7" t="s">
        <v>583</v>
      </c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>
        <v>1</v>
      </c>
      <c r="AK577" s="8">
        <v>1</v>
      </c>
      <c r="AL577" s="8">
        <v>1</v>
      </c>
      <c r="AM577" s="8">
        <v>1</v>
      </c>
      <c r="AN577" s="8">
        <v>1</v>
      </c>
      <c r="AO577" s="8">
        <v>1</v>
      </c>
      <c r="AP577" s="8">
        <v>1</v>
      </c>
      <c r="AQ577" s="8">
        <v>1</v>
      </c>
      <c r="AR577" s="8">
        <v>1</v>
      </c>
      <c r="AS577" s="8">
        <v>3</v>
      </c>
      <c r="AT577" s="8">
        <v>4</v>
      </c>
      <c r="AU577" s="8">
        <v>4</v>
      </c>
      <c r="AV577" s="8">
        <v>4</v>
      </c>
      <c r="AW577" s="8">
        <v>4</v>
      </c>
      <c r="AX577" s="8">
        <v>4</v>
      </c>
      <c r="AY577" s="8">
        <v>4</v>
      </c>
      <c r="AZ577" s="8">
        <v>4</v>
      </c>
      <c r="BA577" s="8">
        <v>4</v>
      </c>
      <c r="BB577" s="8">
        <v>4</v>
      </c>
      <c r="BC577" s="8">
        <v>4</v>
      </c>
      <c r="BD577" s="8">
        <v>4</v>
      </c>
      <c r="BE577" s="8">
        <v>4</v>
      </c>
      <c r="BF577" s="8">
        <v>4</v>
      </c>
      <c r="BG577" s="8">
        <v>7</v>
      </c>
      <c r="BH577" s="8">
        <v>8</v>
      </c>
      <c r="BI577" s="8">
        <v>8</v>
      </c>
      <c r="BJ577" s="8">
        <v>8</v>
      </c>
      <c r="BK577" s="8">
        <v>8</v>
      </c>
      <c r="BL577" s="8">
        <v>8</v>
      </c>
      <c r="BM577" s="8">
        <v>8</v>
      </c>
    </row>
    <row r="578" spans="1:65" ht="15" customHeight="1" x14ac:dyDescent="0.2">
      <c r="A578" s="7" t="s">
        <v>584</v>
      </c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>
        <v>4</v>
      </c>
      <c r="AI578" s="8">
        <v>4</v>
      </c>
      <c r="AJ578" s="8">
        <v>4</v>
      </c>
      <c r="AK578" s="8">
        <v>4</v>
      </c>
      <c r="AL578" s="8">
        <v>4</v>
      </c>
      <c r="AM578" s="8">
        <v>4</v>
      </c>
      <c r="AN578" s="8">
        <v>4</v>
      </c>
      <c r="AO578" s="8">
        <v>12</v>
      </c>
      <c r="AP578" s="8">
        <v>4</v>
      </c>
      <c r="AQ578" s="8">
        <v>4</v>
      </c>
      <c r="AR578" s="8">
        <v>4</v>
      </c>
      <c r="AS578" s="8">
        <v>4</v>
      </c>
      <c r="AT578" s="8">
        <v>4</v>
      </c>
      <c r="AU578" s="8">
        <v>4</v>
      </c>
      <c r="AV578" s="8">
        <v>4</v>
      </c>
      <c r="AW578" s="8">
        <v>4</v>
      </c>
      <c r="AX578" s="8">
        <v>4</v>
      </c>
      <c r="AY578" s="8">
        <v>4</v>
      </c>
      <c r="AZ578" s="8">
        <v>4</v>
      </c>
      <c r="BA578" s="8">
        <v>4</v>
      </c>
      <c r="BB578" s="8">
        <v>4</v>
      </c>
      <c r="BC578" s="8">
        <v>4</v>
      </c>
      <c r="BD578" s="8">
        <v>4</v>
      </c>
      <c r="BE578" s="8">
        <v>4</v>
      </c>
      <c r="BF578" s="8">
        <v>4</v>
      </c>
      <c r="BG578" s="8">
        <v>4</v>
      </c>
      <c r="BH578" s="8">
        <v>5</v>
      </c>
      <c r="BI578" s="8">
        <v>5</v>
      </c>
      <c r="BJ578" s="8">
        <v>5</v>
      </c>
      <c r="BK578" s="8">
        <v>5</v>
      </c>
      <c r="BL578" s="8">
        <v>5</v>
      </c>
      <c r="BM578" s="8">
        <v>5</v>
      </c>
    </row>
    <row r="579" spans="1:65" ht="15" customHeight="1" x14ac:dyDescent="0.2">
      <c r="A579" s="7" t="s">
        <v>585</v>
      </c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>
        <v>1</v>
      </c>
      <c r="AW579" s="8">
        <v>1</v>
      </c>
      <c r="AX579" s="8">
        <v>1</v>
      </c>
      <c r="AY579" s="8">
        <v>1</v>
      </c>
      <c r="AZ579" s="8">
        <v>1</v>
      </c>
      <c r="BA579" s="8">
        <v>1</v>
      </c>
      <c r="BB579" s="8">
        <v>1</v>
      </c>
      <c r="BC579" s="8">
        <v>1</v>
      </c>
      <c r="BD579" s="8">
        <v>1</v>
      </c>
      <c r="BE579" s="8">
        <v>1</v>
      </c>
      <c r="BF579" s="8">
        <v>1</v>
      </c>
      <c r="BG579" s="8">
        <v>1</v>
      </c>
      <c r="BH579" s="8">
        <v>2</v>
      </c>
      <c r="BI579" s="8">
        <v>2</v>
      </c>
      <c r="BJ579" s="8">
        <v>2</v>
      </c>
      <c r="BK579" s="8">
        <v>2</v>
      </c>
      <c r="BL579" s="8">
        <v>3</v>
      </c>
      <c r="BM579" s="8">
        <v>3</v>
      </c>
    </row>
    <row r="580" spans="1:65" ht="15" customHeight="1" x14ac:dyDescent="0.2">
      <c r="A580" s="7" t="s">
        <v>586</v>
      </c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>
        <v>1</v>
      </c>
      <c r="AE580" s="8">
        <v>1</v>
      </c>
      <c r="AF580" s="8">
        <v>1</v>
      </c>
      <c r="AG580" s="8">
        <v>1</v>
      </c>
      <c r="AH580" s="8">
        <v>1</v>
      </c>
      <c r="AI580" s="8">
        <v>1</v>
      </c>
      <c r="AJ580" s="8">
        <v>1</v>
      </c>
      <c r="AK580" s="8">
        <v>1</v>
      </c>
      <c r="AL580" s="8">
        <v>1</v>
      </c>
      <c r="AM580" s="8">
        <v>1</v>
      </c>
      <c r="AN580" s="8">
        <v>1</v>
      </c>
      <c r="AO580" s="8">
        <v>1</v>
      </c>
      <c r="AP580" s="8">
        <v>4</v>
      </c>
      <c r="AQ580" s="8">
        <v>4</v>
      </c>
      <c r="AR580" s="8">
        <v>4</v>
      </c>
      <c r="AS580" s="8">
        <v>5</v>
      </c>
      <c r="AT580" s="8">
        <v>5</v>
      </c>
      <c r="AU580" s="8">
        <v>5</v>
      </c>
      <c r="AV580" s="8">
        <v>6</v>
      </c>
      <c r="AW580" s="8">
        <v>6</v>
      </c>
      <c r="AX580" s="8">
        <v>6</v>
      </c>
      <c r="AY580" s="8">
        <v>6</v>
      </c>
      <c r="AZ580" s="8">
        <v>6</v>
      </c>
      <c r="BA580" s="8">
        <v>6</v>
      </c>
      <c r="BB580" s="8">
        <v>6</v>
      </c>
      <c r="BC580" s="8">
        <v>6</v>
      </c>
      <c r="BD580" s="8">
        <v>6</v>
      </c>
      <c r="BE580" s="8">
        <v>6</v>
      </c>
      <c r="BF580" s="8">
        <v>7</v>
      </c>
      <c r="BG580" s="8">
        <v>7</v>
      </c>
      <c r="BH580" s="8">
        <v>8</v>
      </c>
      <c r="BI580" s="8">
        <v>8</v>
      </c>
      <c r="BJ580" s="8">
        <v>8</v>
      </c>
      <c r="BK580" s="8">
        <v>9</v>
      </c>
      <c r="BL580" s="8">
        <v>9</v>
      </c>
      <c r="BM580" s="8">
        <v>9</v>
      </c>
    </row>
    <row r="581" spans="1:65" ht="15" customHeight="1" x14ac:dyDescent="0.2">
      <c r="A581" s="7" t="s">
        <v>587</v>
      </c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>
        <v>4</v>
      </c>
      <c r="AK581" s="8">
        <v>4</v>
      </c>
      <c r="AL581" s="8">
        <v>4</v>
      </c>
      <c r="AM581" s="8">
        <v>4</v>
      </c>
      <c r="AN581" s="8">
        <v>4</v>
      </c>
      <c r="AO581" s="8">
        <v>4</v>
      </c>
      <c r="AP581" s="8">
        <v>4</v>
      </c>
      <c r="AQ581" s="8">
        <v>4</v>
      </c>
      <c r="AR581" s="8">
        <v>4</v>
      </c>
      <c r="AS581" s="8">
        <v>4</v>
      </c>
      <c r="AT581" s="8">
        <v>4</v>
      </c>
      <c r="AU581" s="8">
        <v>4</v>
      </c>
      <c r="AV581" s="8">
        <v>4</v>
      </c>
      <c r="AW581" s="8">
        <v>4</v>
      </c>
      <c r="AX581" s="8">
        <v>4</v>
      </c>
      <c r="AY581" s="8">
        <v>4</v>
      </c>
      <c r="AZ581" s="8">
        <v>4</v>
      </c>
      <c r="BA581" s="8">
        <v>4</v>
      </c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</row>
    <row r="582" spans="1:65" ht="15" customHeight="1" x14ac:dyDescent="0.2">
      <c r="A582" s="7" t="s">
        <v>588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>
        <v>1</v>
      </c>
      <c r="AW582" s="8">
        <v>1</v>
      </c>
      <c r="AX582" s="8">
        <v>1</v>
      </c>
      <c r="AY582" s="8">
        <v>1</v>
      </c>
      <c r="AZ582" s="8">
        <v>1</v>
      </c>
      <c r="BA582" s="8">
        <v>3</v>
      </c>
      <c r="BB582" s="8">
        <v>4</v>
      </c>
      <c r="BC582" s="8">
        <v>10</v>
      </c>
      <c r="BD582" s="8">
        <v>10</v>
      </c>
      <c r="BE582" s="8">
        <v>11</v>
      </c>
      <c r="BF582" s="8">
        <v>11</v>
      </c>
      <c r="BG582" s="8">
        <v>12</v>
      </c>
      <c r="BH582" s="8">
        <v>14</v>
      </c>
      <c r="BI582" s="8">
        <v>14</v>
      </c>
      <c r="BJ582" s="8">
        <v>14</v>
      </c>
      <c r="BK582" s="8">
        <v>15</v>
      </c>
      <c r="BL582" s="8">
        <v>17</v>
      </c>
      <c r="BM582" s="8">
        <v>17</v>
      </c>
    </row>
    <row r="583" spans="1:65" ht="15" customHeight="1" x14ac:dyDescent="0.2">
      <c r="A583" s="7" t="s">
        <v>589</v>
      </c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>
        <v>4</v>
      </c>
      <c r="AT583" s="8">
        <v>4</v>
      </c>
      <c r="AU583" s="8">
        <v>4</v>
      </c>
      <c r="AV583" s="8">
        <v>4</v>
      </c>
      <c r="AW583" s="8">
        <v>4</v>
      </c>
      <c r="AX583" s="8">
        <v>4</v>
      </c>
      <c r="AY583" s="8">
        <v>4</v>
      </c>
      <c r="AZ583" s="8">
        <v>4</v>
      </c>
      <c r="BA583" s="8">
        <v>4</v>
      </c>
      <c r="BB583" s="8">
        <v>4</v>
      </c>
      <c r="BC583" s="8">
        <v>1</v>
      </c>
      <c r="BD583" s="8">
        <v>1</v>
      </c>
      <c r="BE583" s="8">
        <v>1</v>
      </c>
      <c r="BF583" s="8">
        <v>1</v>
      </c>
      <c r="BG583" s="8">
        <v>1</v>
      </c>
      <c r="BH583" s="8">
        <v>2</v>
      </c>
      <c r="BI583" s="8">
        <v>2</v>
      </c>
      <c r="BJ583" s="8">
        <v>2</v>
      </c>
      <c r="BK583" s="8">
        <v>2</v>
      </c>
      <c r="BL583" s="8">
        <v>2</v>
      </c>
      <c r="BM583" s="8">
        <v>2</v>
      </c>
    </row>
    <row r="584" spans="1:65" ht="15" customHeight="1" x14ac:dyDescent="0.2">
      <c r="A584" s="7" t="s">
        <v>590</v>
      </c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>
        <v>1</v>
      </c>
      <c r="AV584" s="8">
        <v>1</v>
      </c>
      <c r="AW584" s="8">
        <v>1</v>
      </c>
      <c r="AX584" s="8">
        <v>1</v>
      </c>
      <c r="AY584" s="8">
        <v>1</v>
      </c>
      <c r="AZ584" s="8">
        <v>1</v>
      </c>
      <c r="BA584" s="8">
        <v>1</v>
      </c>
      <c r="BB584" s="8">
        <v>1</v>
      </c>
      <c r="BC584" s="8">
        <v>1</v>
      </c>
      <c r="BD584" s="8">
        <v>1</v>
      </c>
      <c r="BE584" s="8">
        <v>1</v>
      </c>
      <c r="BF584" s="8">
        <v>1</v>
      </c>
      <c r="BG584" s="8">
        <v>1</v>
      </c>
      <c r="BH584" s="8">
        <v>2</v>
      </c>
      <c r="BI584" s="8">
        <v>2</v>
      </c>
      <c r="BJ584" s="8">
        <v>2</v>
      </c>
      <c r="BK584" s="8">
        <v>2</v>
      </c>
      <c r="BL584" s="8">
        <v>2</v>
      </c>
      <c r="BM584" s="8">
        <v>2</v>
      </c>
    </row>
    <row r="585" spans="1:65" ht="15" customHeight="1" x14ac:dyDescent="0.2">
      <c r="A585" s="7" t="s">
        <v>591</v>
      </c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>
        <v>32</v>
      </c>
      <c r="Z585" s="8">
        <v>32</v>
      </c>
      <c r="AA585" s="8">
        <v>1</v>
      </c>
      <c r="AB585" s="8">
        <v>1</v>
      </c>
      <c r="AC585" s="8">
        <v>8568</v>
      </c>
      <c r="AD585" s="8">
        <v>9215</v>
      </c>
      <c r="AE585" s="8">
        <v>9589</v>
      </c>
      <c r="AF585" s="8">
        <v>10026</v>
      </c>
      <c r="AG585" s="8">
        <v>10413</v>
      </c>
      <c r="AH585" s="8">
        <v>10647</v>
      </c>
      <c r="AI585" s="8">
        <v>10948</v>
      </c>
      <c r="AJ585" s="8">
        <v>11130</v>
      </c>
      <c r="AK585" s="8">
        <v>11357</v>
      </c>
      <c r="AL585" s="8">
        <v>11569</v>
      </c>
      <c r="AM585" s="8">
        <v>11821</v>
      </c>
      <c r="AN585" s="8">
        <v>12024</v>
      </c>
      <c r="AO585" s="8">
        <v>12151</v>
      </c>
      <c r="AP585" s="8">
        <v>12252</v>
      </c>
      <c r="AQ585" s="8">
        <v>11300</v>
      </c>
      <c r="AR585" s="8">
        <v>11274</v>
      </c>
      <c r="AS585" s="8">
        <v>11451</v>
      </c>
      <c r="AT585" s="8">
        <v>11699</v>
      </c>
      <c r="AU585" s="8">
        <v>11995</v>
      </c>
      <c r="AV585" s="8">
        <v>12149</v>
      </c>
      <c r="AW585" s="8">
        <v>12287</v>
      </c>
      <c r="AX585" s="8">
        <v>12496</v>
      </c>
      <c r="AY585" s="8">
        <v>12681</v>
      </c>
      <c r="AZ585" s="8">
        <v>12896</v>
      </c>
      <c r="BA585" s="8">
        <v>13004</v>
      </c>
      <c r="BB585" s="8">
        <v>13009</v>
      </c>
      <c r="BC585" s="8">
        <v>12671</v>
      </c>
      <c r="BD585" s="8">
        <v>12760</v>
      </c>
      <c r="BE585" s="8">
        <v>12931</v>
      </c>
      <c r="BF585" s="8">
        <v>13301</v>
      </c>
      <c r="BG585" s="8">
        <v>13660</v>
      </c>
      <c r="BH585" s="8">
        <v>13809</v>
      </c>
      <c r="BI585" s="8">
        <v>13939</v>
      </c>
      <c r="BJ585" s="8">
        <v>14084</v>
      </c>
      <c r="BK585" s="8">
        <v>14360</v>
      </c>
      <c r="BL585" s="8">
        <v>16305</v>
      </c>
      <c r="BM585" s="8">
        <v>16423</v>
      </c>
    </row>
    <row r="586" spans="1:65" ht="15" customHeight="1" x14ac:dyDescent="0.2">
      <c r="A586" s="7" t="s">
        <v>592</v>
      </c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>
        <v>2</v>
      </c>
      <c r="S586" s="8">
        <v>2</v>
      </c>
      <c r="T586" s="8">
        <v>2</v>
      </c>
      <c r="U586" s="8">
        <v>53</v>
      </c>
      <c r="V586" s="8">
        <v>4770</v>
      </c>
      <c r="W586" s="8">
        <v>5631</v>
      </c>
      <c r="X586" s="8">
        <v>6503</v>
      </c>
      <c r="Y586" s="8">
        <v>6823</v>
      </c>
      <c r="Z586" s="8">
        <v>7238</v>
      </c>
      <c r="AA586" s="8">
        <v>7500</v>
      </c>
      <c r="AB586" s="8">
        <v>7592</v>
      </c>
      <c r="AC586" s="8">
        <v>7729</v>
      </c>
      <c r="AD586" s="8">
        <v>7923</v>
      </c>
      <c r="AE586" s="8">
        <v>8202</v>
      </c>
      <c r="AF586" s="8">
        <v>8369</v>
      </c>
      <c r="AG586" s="8">
        <v>8436</v>
      </c>
      <c r="AH586" s="8">
        <v>8575</v>
      </c>
      <c r="AI586" s="8">
        <v>8807</v>
      </c>
      <c r="AJ586" s="8">
        <v>8804</v>
      </c>
      <c r="AK586" s="8">
        <v>8387</v>
      </c>
      <c r="AL586" s="8">
        <v>7982</v>
      </c>
      <c r="AM586" s="8">
        <v>8007</v>
      </c>
      <c r="AN586" s="8">
        <v>8008</v>
      </c>
      <c r="AO586" s="8">
        <v>8036</v>
      </c>
      <c r="AP586" s="8">
        <v>8101</v>
      </c>
      <c r="AQ586" s="8">
        <v>8130</v>
      </c>
      <c r="AR586" s="8">
        <v>8144</v>
      </c>
      <c r="AS586" s="8">
        <v>8077</v>
      </c>
      <c r="AT586" s="8">
        <v>8103</v>
      </c>
      <c r="AU586" s="8">
        <v>8131</v>
      </c>
      <c r="AV586" s="8">
        <v>8019</v>
      </c>
      <c r="AW586" s="8">
        <v>7652</v>
      </c>
      <c r="AX586" s="8">
        <v>7649</v>
      </c>
      <c r="AY586" s="8">
        <v>7664</v>
      </c>
      <c r="AZ586" s="8">
        <v>7659</v>
      </c>
      <c r="BA586" s="8">
        <v>7632</v>
      </c>
      <c r="BB586" s="8">
        <v>7655</v>
      </c>
      <c r="BC586" s="8">
        <v>7681</v>
      </c>
      <c r="BD586" s="8">
        <v>7717</v>
      </c>
      <c r="BE586" s="8">
        <v>7764</v>
      </c>
      <c r="BF586" s="8">
        <v>7801</v>
      </c>
      <c r="BG586" s="8">
        <v>7820</v>
      </c>
      <c r="BH586" s="8">
        <v>7507</v>
      </c>
      <c r="BI586" s="8">
        <v>7280</v>
      </c>
      <c r="BJ586" s="8">
        <v>7253</v>
      </c>
      <c r="BK586" s="8">
        <v>7267</v>
      </c>
      <c r="BL586" s="8">
        <v>7295</v>
      </c>
      <c r="BM586" s="8">
        <v>7284</v>
      </c>
    </row>
    <row r="587" spans="1:65" ht="15" customHeight="1" x14ac:dyDescent="0.2">
      <c r="A587" s="7" t="s">
        <v>593</v>
      </c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>
        <v>1</v>
      </c>
      <c r="T587" s="8">
        <v>1</v>
      </c>
      <c r="U587" s="8">
        <v>2</v>
      </c>
      <c r="V587" s="8">
        <v>3</v>
      </c>
      <c r="W587" s="8">
        <v>691</v>
      </c>
      <c r="X587" s="8">
        <v>1044</v>
      </c>
      <c r="Y587" s="8">
        <v>1277</v>
      </c>
      <c r="Z587" s="8">
        <v>1466</v>
      </c>
      <c r="AA587" s="8">
        <v>1614</v>
      </c>
      <c r="AB587" s="8">
        <v>1747</v>
      </c>
      <c r="AC587" s="8">
        <v>1841</v>
      </c>
      <c r="AD587" s="8">
        <v>1994</v>
      </c>
      <c r="AE587" s="8">
        <v>2133</v>
      </c>
      <c r="AF587" s="8">
        <v>2288</v>
      </c>
      <c r="AG587" s="8">
        <v>2416</v>
      </c>
      <c r="AH587" s="8">
        <v>2524</v>
      </c>
      <c r="AI587" s="8">
        <v>2630</v>
      </c>
      <c r="AJ587" s="8">
        <v>2737</v>
      </c>
      <c r="AK587" s="8">
        <v>2811</v>
      </c>
      <c r="AL587" s="8">
        <v>2689</v>
      </c>
      <c r="AM587" s="8">
        <v>2704</v>
      </c>
      <c r="AN587" s="8">
        <v>2734</v>
      </c>
      <c r="AO587" s="8">
        <v>2735</v>
      </c>
      <c r="AP587" s="8">
        <v>2784</v>
      </c>
      <c r="AQ587" s="8">
        <v>2869</v>
      </c>
      <c r="AR587" s="8">
        <v>2947</v>
      </c>
      <c r="AS587" s="8">
        <v>2998</v>
      </c>
      <c r="AT587" s="8">
        <v>3052</v>
      </c>
      <c r="AU587" s="8">
        <v>3124</v>
      </c>
      <c r="AV587" s="8">
        <v>3162</v>
      </c>
      <c r="AW587" s="8">
        <v>3106</v>
      </c>
      <c r="AX587" s="8">
        <v>3074</v>
      </c>
      <c r="AY587" s="8">
        <v>3099</v>
      </c>
      <c r="AZ587" s="8">
        <v>3095</v>
      </c>
      <c r="BA587" s="8">
        <v>3087</v>
      </c>
      <c r="BB587" s="8">
        <v>3145</v>
      </c>
      <c r="BC587" s="8">
        <v>3226</v>
      </c>
      <c r="BD587" s="8">
        <v>3284</v>
      </c>
      <c r="BE587" s="8">
        <v>3330</v>
      </c>
      <c r="BF587" s="8">
        <v>3358</v>
      </c>
      <c r="BG587" s="8">
        <v>3436</v>
      </c>
      <c r="BH587" s="8">
        <v>3507</v>
      </c>
      <c r="BI587" s="8">
        <v>3562</v>
      </c>
      <c r="BJ587" s="8">
        <v>3577</v>
      </c>
      <c r="BK587" s="8">
        <v>3614</v>
      </c>
      <c r="BL587" s="8">
        <v>3645</v>
      </c>
      <c r="BM587" s="8">
        <v>3692</v>
      </c>
    </row>
    <row r="588" spans="1:65" ht="15" customHeight="1" x14ac:dyDescent="0.2">
      <c r="A588" s="7" t="s">
        <v>594</v>
      </c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>
        <v>1</v>
      </c>
      <c r="AG588" s="8">
        <v>1</v>
      </c>
      <c r="AH588" s="8">
        <v>1</v>
      </c>
      <c r="AI588" s="8">
        <v>1</v>
      </c>
      <c r="AJ588" s="8">
        <v>1</v>
      </c>
      <c r="AK588" s="8">
        <v>2</v>
      </c>
      <c r="AL588" s="8">
        <v>3</v>
      </c>
      <c r="AM588" s="8">
        <v>3</v>
      </c>
      <c r="AN588" s="8">
        <v>2</v>
      </c>
      <c r="AO588" s="8">
        <v>2</v>
      </c>
      <c r="AP588" s="8">
        <v>2</v>
      </c>
      <c r="AQ588" s="8">
        <v>2</v>
      </c>
      <c r="AR588" s="8">
        <v>2</v>
      </c>
      <c r="AS588" s="8">
        <v>2</v>
      </c>
      <c r="AT588" s="8">
        <v>2</v>
      </c>
      <c r="AU588" s="8">
        <v>2</v>
      </c>
      <c r="AV588" s="8">
        <v>2</v>
      </c>
      <c r="AW588" s="8">
        <v>2</v>
      </c>
      <c r="AX588" s="8">
        <v>2</v>
      </c>
      <c r="AY588" s="8">
        <v>2</v>
      </c>
      <c r="AZ588" s="8">
        <v>2</v>
      </c>
      <c r="BA588" s="8">
        <v>2</v>
      </c>
      <c r="BB588" s="8">
        <v>3</v>
      </c>
      <c r="BC588" s="8">
        <v>3</v>
      </c>
      <c r="BD588" s="8">
        <v>3</v>
      </c>
      <c r="BE588" s="8">
        <v>3</v>
      </c>
      <c r="BF588" s="8">
        <v>3</v>
      </c>
      <c r="BG588" s="8">
        <v>3</v>
      </c>
      <c r="BH588" s="8">
        <v>4</v>
      </c>
      <c r="BI588" s="8">
        <v>4</v>
      </c>
      <c r="BJ588" s="8">
        <v>4</v>
      </c>
      <c r="BK588" s="8">
        <v>4</v>
      </c>
      <c r="BL588" s="8">
        <v>4</v>
      </c>
      <c r="BM588" s="8">
        <v>4</v>
      </c>
    </row>
    <row r="589" spans="1:65" ht="15" customHeight="1" x14ac:dyDescent="0.2">
      <c r="A589" s="7" t="s">
        <v>595</v>
      </c>
      <c r="B589" s="8">
        <v>7849206</v>
      </c>
      <c r="C589" s="8">
        <v>7634501</v>
      </c>
      <c r="D589" s="8">
        <v>7531934</v>
      </c>
      <c r="E589" s="8">
        <v>7402557</v>
      </c>
      <c r="F589" s="8">
        <v>7256511</v>
      </c>
      <c r="G589" s="8">
        <v>7103005</v>
      </c>
      <c r="H589" s="8">
        <v>6931016</v>
      </c>
      <c r="I589" s="8">
        <v>6774502</v>
      </c>
      <c r="J589" s="8">
        <v>6691674</v>
      </c>
      <c r="K589" s="8">
        <v>6541462</v>
      </c>
      <c r="L589" s="8">
        <v>6391422</v>
      </c>
      <c r="M589" s="8">
        <v>6247868</v>
      </c>
      <c r="N589" s="8">
        <v>6158549</v>
      </c>
      <c r="O589" s="8">
        <v>6039822</v>
      </c>
      <c r="P589" s="8">
        <v>5931947</v>
      </c>
      <c r="Q589" s="8">
        <v>5822513</v>
      </c>
      <c r="R589" s="8">
        <v>5724043</v>
      </c>
      <c r="S589" s="8">
        <v>5690964</v>
      </c>
      <c r="T589" s="8">
        <v>5640831</v>
      </c>
      <c r="U589" s="8">
        <v>5774272</v>
      </c>
      <c r="V589" s="8">
        <v>5705508</v>
      </c>
      <c r="W589" s="8">
        <v>5656103</v>
      </c>
      <c r="X589" s="8">
        <v>5591608</v>
      </c>
      <c r="Y589" s="8">
        <v>5547219</v>
      </c>
      <c r="Z589" s="8">
        <v>5530701</v>
      </c>
      <c r="AA589" s="8">
        <v>5474912</v>
      </c>
      <c r="AB589" s="8">
        <v>5433092</v>
      </c>
      <c r="AC589" s="8">
        <v>5391204</v>
      </c>
      <c r="AD589" s="8">
        <v>5356629</v>
      </c>
      <c r="AE589" s="8">
        <v>5330674</v>
      </c>
      <c r="AF589" s="8">
        <v>5298446</v>
      </c>
      <c r="AG589" s="8">
        <v>5282057</v>
      </c>
      <c r="AH589" s="8">
        <v>5098314</v>
      </c>
      <c r="AI589" s="8">
        <v>5058746</v>
      </c>
      <c r="AJ589" s="8">
        <v>5033416</v>
      </c>
      <c r="AK589" s="8">
        <v>5006255</v>
      </c>
      <c r="AL589" s="8">
        <v>5012933</v>
      </c>
      <c r="AM589" s="8">
        <v>5013600</v>
      </c>
      <c r="AN589" s="8">
        <v>5040078</v>
      </c>
      <c r="AO589" s="8">
        <v>5062589</v>
      </c>
      <c r="AP589" s="8">
        <v>5690786</v>
      </c>
      <c r="AQ589" s="8">
        <v>5777393</v>
      </c>
      <c r="AR589" s="8">
        <v>5811701</v>
      </c>
      <c r="AS589" s="8">
        <v>5819937</v>
      </c>
      <c r="AT589" s="8">
        <v>5833339</v>
      </c>
      <c r="AU589" s="8">
        <v>5833122</v>
      </c>
      <c r="AV589" s="8">
        <v>5783116</v>
      </c>
      <c r="AW589" s="8">
        <v>5778701</v>
      </c>
      <c r="AX589" s="8">
        <v>5782304</v>
      </c>
      <c r="AY589" s="8">
        <v>5770814</v>
      </c>
      <c r="AZ589" s="8">
        <v>5786794</v>
      </c>
      <c r="BA589" s="8">
        <v>5747948</v>
      </c>
      <c r="BB589" s="8">
        <v>5742499</v>
      </c>
      <c r="BC589" s="8">
        <v>5702988</v>
      </c>
      <c r="BD589" s="8">
        <v>5665612</v>
      </c>
      <c r="BE589" s="8">
        <v>6059777</v>
      </c>
      <c r="BF589" s="8">
        <v>6237543</v>
      </c>
      <c r="BG589" s="8">
        <v>6376739</v>
      </c>
      <c r="BH589" s="8">
        <v>6335544</v>
      </c>
      <c r="BI589" s="8">
        <v>6389576</v>
      </c>
      <c r="BJ589" s="8">
        <v>6458682</v>
      </c>
      <c r="BK589" s="8">
        <v>6594612</v>
      </c>
      <c r="BL589" s="8">
        <v>6709075</v>
      </c>
      <c r="BM589" s="8">
        <v>6979781</v>
      </c>
    </row>
    <row r="590" spans="1:65" ht="15" customHeight="1" x14ac:dyDescent="0.2">
      <c r="A590" s="7" t="s">
        <v>596</v>
      </c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>
        <v>1</v>
      </c>
      <c r="Z590" s="8">
        <v>1</v>
      </c>
      <c r="AA590" s="8">
        <v>1</v>
      </c>
      <c r="AB590" s="8">
        <v>1</v>
      </c>
      <c r="AC590" s="8">
        <v>2</v>
      </c>
      <c r="AD590" s="8">
        <v>2</v>
      </c>
      <c r="AE590" s="8">
        <v>2</v>
      </c>
      <c r="AF590" s="8">
        <v>2</v>
      </c>
      <c r="AG590" s="8">
        <v>2</v>
      </c>
      <c r="AH590" s="8">
        <v>2</v>
      </c>
      <c r="AI590" s="8">
        <v>2</v>
      </c>
      <c r="AJ590" s="8">
        <v>2</v>
      </c>
      <c r="AK590" s="8">
        <v>2</v>
      </c>
      <c r="AL590" s="8">
        <v>2</v>
      </c>
      <c r="AM590" s="8">
        <v>2</v>
      </c>
      <c r="AN590" s="8">
        <v>2</v>
      </c>
      <c r="AO590" s="8">
        <v>0</v>
      </c>
      <c r="AP590" s="8">
        <v>2</v>
      </c>
      <c r="AQ590" s="8">
        <v>2</v>
      </c>
      <c r="AR590" s="8">
        <v>2</v>
      </c>
      <c r="AS590" s="8">
        <v>2</v>
      </c>
      <c r="AT590" s="8">
        <v>2</v>
      </c>
      <c r="AU590" s="8">
        <v>2</v>
      </c>
      <c r="AV590" s="8">
        <v>2</v>
      </c>
      <c r="AW590" s="8">
        <v>2</v>
      </c>
      <c r="AX590" s="8">
        <v>2</v>
      </c>
      <c r="AY590" s="8">
        <v>2</v>
      </c>
      <c r="AZ590" s="8">
        <v>2</v>
      </c>
      <c r="BA590" s="8">
        <v>2</v>
      </c>
      <c r="BB590" s="8">
        <v>2</v>
      </c>
      <c r="BC590" s="8">
        <v>2</v>
      </c>
      <c r="BD590" s="8">
        <v>2</v>
      </c>
      <c r="BE590" s="8">
        <v>2</v>
      </c>
      <c r="BF590" s="8">
        <v>2</v>
      </c>
      <c r="BG590" s="8">
        <v>2</v>
      </c>
      <c r="BH590" s="8">
        <v>2</v>
      </c>
      <c r="BI590" s="8">
        <v>2</v>
      </c>
      <c r="BJ590" s="8">
        <v>2</v>
      </c>
      <c r="BK590" s="8">
        <v>2</v>
      </c>
      <c r="BL590" s="8">
        <v>2</v>
      </c>
      <c r="BM590" s="8">
        <v>2</v>
      </c>
    </row>
    <row r="591" spans="1:65" ht="15" customHeight="1" x14ac:dyDescent="0.2">
      <c r="A591" s="7" t="s">
        <v>597</v>
      </c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>
        <v>0</v>
      </c>
      <c r="U591" s="8">
        <v>0</v>
      </c>
      <c r="V591" s="8">
        <v>49</v>
      </c>
      <c r="W591" s="8">
        <v>1229</v>
      </c>
      <c r="X591" s="8">
        <v>1865</v>
      </c>
      <c r="Y591" s="8">
        <v>2122</v>
      </c>
      <c r="Z591" s="8">
        <v>2330</v>
      </c>
      <c r="AA591" s="8">
        <v>2679</v>
      </c>
      <c r="AB591" s="8">
        <v>3043</v>
      </c>
      <c r="AC591" s="8">
        <v>3413</v>
      </c>
      <c r="AD591" s="8">
        <v>3706</v>
      </c>
      <c r="AE591" s="8">
        <v>4060</v>
      </c>
      <c r="AF591" s="8">
        <v>4305</v>
      </c>
      <c r="AG591" s="8">
        <v>4539</v>
      </c>
      <c r="AH591" s="8">
        <v>4751</v>
      </c>
      <c r="AI591" s="8">
        <v>4908</v>
      </c>
      <c r="AJ591" s="8">
        <v>5145</v>
      </c>
      <c r="AK591" s="8">
        <v>5295</v>
      </c>
      <c r="AL591" s="8">
        <v>10717</v>
      </c>
      <c r="AM591" s="8">
        <v>10791</v>
      </c>
      <c r="AN591" s="8">
        <v>10985</v>
      </c>
      <c r="AO591" s="8">
        <v>14883</v>
      </c>
      <c r="AP591" s="8">
        <v>18124</v>
      </c>
      <c r="AQ591" s="8">
        <v>20230</v>
      </c>
      <c r="AR591" s="8">
        <v>25520</v>
      </c>
      <c r="AS591" s="8">
        <v>25916</v>
      </c>
      <c r="AT591" s="8">
        <v>26070</v>
      </c>
      <c r="AU591" s="8">
        <v>26219</v>
      </c>
      <c r="AV591" s="8">
        <v>26442</v>
      </c>
      <c r="AW591" s="8">
        <v>26623</v>
      </c>
      <c r="AX591" s="8">
        <v>26828</v>
      </c>
      <c r="AY591" s="8">
        <v>26966</v>
      </c>
      <c r="AZ591" s="8">
        <v>27144</v>
      </c>
      <c r="BA591" s="8">
        <v>27338</v>
      </c>
      <c r="BB591" s="8">
        <v>27549</v>
      </c>
      <c r="BC591" s="8">
        <v>28861</v>
      </c>
      <c r="BD591" s="8">
        <v>25725</v>
      </c>
      <c r="BE591" s="8">
        <v>25721</v>
      </c>
      <c r="BF591" s="8">
        <v>17896</v>
      </c>
      <c r="BG591" s="8">
        <v>17755</v>
      </c>
      <c r="BH591" s="8">
        <v>17931</v>
      </c>
      <c r="BI591" s="8">
        <v>18705</v>
      </c>
      <c r="BJ591" s="8">
        <v>27945</v>
      </c>
      <c r="BK591" s="8">
        <v>32280</v>
      </c>
      <c r="BL591" s="8">
        <v>39173</v>
      </c>
      <c r="BM591" s="8">
        <v>41934</v>
      </c>
    </row>
    <row r="592" spans="1:65" ht="15" customHeight="1" x14ac:dyDescent="0.2">
      <c r="A592" s="7" t="s">
        <v>598</v>
      </c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>
        <v>1</v>
      </c>
      <c r="R592" s="8">
        <v>1</v>
      </c>
      <c r="S592" s="8">
        <v>1</v>
      </c>
      <c r="T592" s="8">
        <v>322</v>
      </c>
      <c r="U592" s="8">
        <v>3109</v>
      </c>
      <c r="V592" s="8">
        <v>4068</v>
      </c>
      <c r="W592" s="8">
        <v>4568</v>
      </c>
      <c r="X592" s="8">
        <v>4954</v>
      </c>
      <c r="Y592" s="8">
        <v>5329</v>
      </c>
      <c r="Z592" s="8">
        <v>5739</v>
      </c>
      <c r="AA592" s="8">
        <v>6071</v>
      </c>
      <c r="AB592" s="8">
        <v>6327</v>
      </c>
      <c r="AC592" s="8">
        <v>6533</v>
      </c>
      <c r="AD592" s="8">
        <v>6817</v>
      </c>
      <c r="AE592" s="8">
        <v>7042</v>
      </c>
      <c r="AF592" s="8">
        <v>7330</v>
      </c>
      <c r="AG592" s="8">
        <v>7604</v>
      </c>
      <c r="AH592" s="8">
        <v>7809</v>
      </c>
      <c r="AI592" s="8">
        <v>7362</v>
      </c>
      <c r="AJ592" s="8">
        <v>7305</v>
      </c>
      <c r="AK592" s="8">
        <v>7173</v>
      </c>
      <c r="AL592" s="8">
        <v>7212</v>
      </c>
      <c r="AM592" s="8">
        <v>7321</v>
      </c>
      <c r="AN592" s="8">
        <v>7427</v>
      </c>
      <c r="AO592" s="8">
        <v>7499</v>
      </c>
      <c r="AP592" s="8">
        <v>7684</v>
      </c>
      <c r="AQ592" s="8">
        <v>7829</v>
      </c>
      <c r="AR592" s="8">
        <v>7988</v>
      </c>
      <c r="AS592" s="8">
        <v>8169</v>
      </c>
      <c r="AT592" s="8">
        <v>8329</v>
      </c>
      <c r="AU592" s="8">
        <v>8193</v>
      </c>
      <c r="AV592" s="8">
        <v>8174</v>
      </c>
      <c r="AW592" s="8">
        <v>8278</v>
      </c>
      <c r="AX592" s="8">
        <v>8311</v>
      </c>
      <c r="AY592" s="8">
        <v>8352</v>
      </c>
      <c r="AZ592" s="8">
        <v>8371</v>
      </c>
      <c r="BA592" s="8">
        <v>8380</v>
      </c>
      <c r="BB592" s="8">
        <v>8469</v>
      </c>
      <c r="BC592" s="8">
        <v>8596</v>
      </c>
      <c r="BD592" s="8">
        <v>8719</v>
      </c>
      <c r="BE592" s="8">
        <v>8919</v>
      </c>
      <c r="BF592" s="8">
        <v>9077</v>
      </c>
      <c r="BG592" s="8">
        <v>9074</v>
      </c>
      <c r="BH592" s="8">
        <v>9143</v>
      </c>
      <c r="BI592" s="8">
        <v>9313</v>
      </c>
      <c r="BJ592" s="8">
        <v>9437</v>
      </c>
      <c r="BK592" s="8">
        <v>9588</v>
      </c>
      <c r="BL592" s="8">
        <v>9751</v>
      </c>
      <c r="BM592" s="8">
        <v>9937</v>
      </c>
    </row>
    <row r="593" spans="1:65" ht="15" customHeight="1" x14ac:dyDescent="0.2">
      <c r="A593" s="7" t="s">
        <v>599</v>
      </c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>
        <v>1</v>
      </c>
      <c r="AP593" s="8">
        <v>1</v>
      </c>
      <c r="AQ593" s="8">
        <v>1</v>
      </c>
      <c r="AR593" s="8">
        <v>2</v>
      </c>
      <c r="AS593" s="8">
        <v>2</v>
      </c>
      <c r="AT593" s="8">
        <v>32</v>
      </c>
      <c r="AU593" s="8">
        <v>162</v>
      </c>
      <c r="AV593" s="8">
        <v>376</v>
      </c>
      <c r="AW593" s="8">
        <v>541</v>
      </c>
      <c r="AX593" s="8">
        <v>751</v>
      </c>
      <c r="AY593" s="8">
        <v>801</v>
      </c>
      <c r="AZ593" s="8">
        <v>888</v>
      </c>
      <c r="BA593" s="8">
        <v>921</v>
      </c>
      <c r="BB593" s="8">
        <v>938</v>
      </c>
      <c r="BC593" s="8">
        <v>959</v>
      </c>
      <c r="BD593" s="8">
        <v>965</v>
      </c>
      <c r="BE593" s="8">
        <v>967</v>
      </c>
      <c r="BF593" s="8">
        <v>971</v>
      </c>
      <c r="BG593" s="8">
        <v>972</v>
      </c>
      <c r="BH593" s="8">
        <v>966</v>
      </c>
      <c r="BI593" s="8">
        <v>950</v>
      </c>
      <c r="BJ593" s="8">
        <v>924</v>
      </c>
      <c r="BK593" s="8">
        <v>921</v>
      </c>
      <c r="BL593" s="8">
        <v>914</v>
      </c>
      <c r="BM593" s="8">
        <v>903</v>
      </c>
    </row>
    <row r="594" spans="1:65" ht="15" customHeight="1" x14ac:dyDescent="0.2">
      <c r="A594" s="7" t="s">
        <v>600</v>
      </c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>
        <v>1</v>
      </c>
      <c r="V594" s="8">
        <v>1</v>
      </c>
      <c r="W594" s="8">
        <v>1</v>
      </c>
      <c r="X594" s="8">
        <v>2</v>
      </c>
      <c r="Y594" s="8">
        <v>2</v>
      </c>
      <c r="Z594" s="8">
        <v>1209</v>
      </c>
      <c r="AA594" s="8">
        <v>1467</v>
      </c>
      <c r="AB594" s="8">
        <v>1637</v>
      </c>
      <c r="AC594" s="8">
        <v>1868</v>
      </c>
      <c r="AD594" s="8">
        <v>1983</v>
      </c>
      <c r="AE594" s="8">
        <v>2207</v>
      </c>
      <c r="AF594" s="8">
        <v>2343</v>
      </c>
      <c r="AG594" s="8">
        <v>2501</v>
      </c>
      <c r="AH594" s="8">
        <v>2619</v>
      </c>
      <c r="AI594" s="8">
        <v>2739</v>
      </c>
      <c r="AJ594" s="8">
        <v>2871</v>
      </c>
      <c r="AK594" s="8">
        <v>3000</v>
      </c>
      <c r="AL594" s="8">
        <v>3124</v>
      </c>
      <c r="AM594" s="8">
        <v>3205</v>
      </c>
      <c r="AN594" s="8">
        <v>3123</v>
      </c>
      <c r="AO594" s="8">
        <v>3123</v>
      </c>
      <c r="AP594" s="8">
        <v>3183</v>
      </c>
      <c r="AQ594" s="8">
        <v>3278</v>
      </c>
      <c r="AR594" s="8">
        <v>3375</v>
      </c>
      <c r="AS594" s="8">
        <v>3515</v>
      </c>
      <c r="AT594" s="8">
        <v>3567</v>
      </c>
      <c r="AU594" s="8">
        <v>3782</v>
      </c>
      <c r="AV594" s="8">
        <v>3851</v>
      </c>
      <c r="AW594" s="8">
        <v>3952</v>
      </c>
      <c r="AX594" s="8">
        <v>4033</v>
      </c>
      <c r="AY594" s="8">
        <v>4127</v>
      </c>
      <c r="AZ594" s="8">
        <v>4067</v>
      </c>
      <c r="BA594" s="8">
        <v>4049</v>
      </c>
      <c r="BB594" s="8">
        <v>4137</v>
      </c>
      <c r="BC594" s="8">
        <v>4167</v>
      </c>
      <c r="BD594" s="8">
        <v>4232</v>
      </c>
      <c r="BE594" s="8">
        <v>4301</v>
      </c>
      <c r="BF594" s="8">
        <v>4326</v>
      </c>
      <c r="BG594" s="8">
        <v>4384</v>
      </c>
      <c r="BH594" s="8">
        <v>4466</v>
      </c>
      <c r="BI594" s="8">
        <v>4474</v>
      </c>
      <c r="BJ594" s="8">
        <v>4544</v>
      </c>
      <c r="BK594" s="8">
        <v>4585</v>
      </c>
      <c r="BL594" s="8">
        <v>4572</v>
      </c>
      <c r="BM594" s="8">
        <v>4567</v>
      </c>
    </row>
    <row r="595" spans="1:65" ht="15" customHeight="1" x14ac:dyDescent="0.2">
      <c r="A595" s="7" t="s">
        <v>601</v>
      </c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>
        <v>1</v>
      </c>
      <c r="AW595" s="8">
        <v>1</v>
      </c>
      <c r="AX595" s="8">
        <v>1</v>
      </c>
      <c r="AY595" s="8">
        <v>1</v>
      </c>
      <c r="AZ595" s="8">
        <v>1</v>
      </c>
      <c r="BA595" s="8">
        <v>1</v>
      </c>
      <c r="BB595" s="8">
        <v>1</v>
      </c>
      <c r="BC595" s="8">
        <v>1</v>
      </c>
      <c r="BD595" s="8">
        <v>1</v>
      </c>
      <c r="BE595" s="8">
        <v>1</v>
      </c>
      <c r="BF595" s="8">
        <v>1</v>
      </c>
      <c r="BG595" s="8">
        <v>1</v>
      </c>
      <c r="BH595" s="8">
        <v>2</v>
      </c>
      <c r="BI595" s="8">
        <v>2</v>
      </c>
      <c r="BJ595" s="8">
        <v>2</v>
      </c>
      <c r="BK595" s="8">
        <v>2</v>
      </c>
      <c r="BL595" s="8">
        <v>2</v>
      </c>
      <c r="BM595" s="8">
        <v>2</v>
      </c>
    </row>
    <row r="596" spans="1:65" ht="15" customHeight="1" x14ac:dyDescent="0.2">
      <c r="A596" s="7" t="s">
        <v>602</v>
      </c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>
        <v>1</v>
      </c>
      <c r="R596" s="8">
        <v>1</v>
      </c>
      <c r="S596" s="8">
        <v>1</v>
      </c>
      <c r="T596" s="8">
        <v>2</v>
      </c>
      <c r="U596" s="8">
        <v>7164</v>
      </c>
      <c r="V596" s="8">
        <v>8993</v>
      </c>
      <c r="W596" s="8">
        <v>10201</v>
      </c>
      <c r="X596" s="8">
        <v>11230</v>
      </c>
      <c r="Y596" s="8">
        <v>12363</v>
      </c>
      <c r="Z596" s="8">
        <v>13360</v>
      </c>
      <c r="AA596" s="8">
        <v>14252</v>
      </c>
      <c r="AB596" s="8">
        <v>14902</v>
      </c>
      <c r="AC596" s="8">
        <v>15476</v>
      </c>
      <c r="AD596" s="8">
        <v>16185</v>
      </c>
      <c r="AE596" s="8">
        <v>17525</v>
      </c>
      <c r="AF596" s="8">
        <v>18158</v>
      </c>
      <c r="AG596" s="8">
        <v>18669</v>
      </c>
      <c r="AH596" s="8">
        <v>19090</v>
      </c>
      <c r="AI596" s="8">
        <v>18241</v>
      </c>
      <c r="AJ596" s="8">
        <v>17831</v>
      </c>
      <c r="AK596" s="8">
        <v>18106</v>
      </c>
      <c r="AL596" s="8">
        <v>18360</v>
      </c>
      <c r="AM596" s="8">
        <v>18554</v>
      </c>
      <c r="AN596" s="8">
        <v>18680</v>
      </c>
      <c r="AO596" s="8">
        <v>18791</v>
      </c>
      <c r="AP596" s="8">
        <v>19066</v>
      </c>
      <c r="AQ596" s="8">
        <v>19657</v>
      </c>
      <c r="AR596" s="8">
        <v>19929</v>
      </c>
      <c r="AS596" s="8">
        <v>20252</v>
      </c>
      <c r="AT596" s="8">
        <v>20518</v>
      </c>
      <c r="AU596" s="8">
        <v>20140</v>
      </c>
      <c r="AV596" s="8">
        <v>20031</v>
      </c>
      <c r="AW596" s="8">
        <v>20185</v>
      </c>
      <c r="AX596" s="8">
        <v>20328</v>
      </c>
      <c r="AY596" s="8">
        <v>20574</v>
      </c>
      <c r="AZ596" s="8">
        <v>20617</v>
      </c>
      <c r="BA596" s="8">
        <v>20677</v>
      </c>
      <c r="BB596" s="8">
        <v>20762</v>
      </c>
      <c r="BC596" s="8">
        <v>21072</v>
      </c>
      <c r="BD596" s="8">
        <v>20888</v>
      </c>
      <c r="BE596" s="8">
        <v>20916</v>
      </c>
      <c r="BF596" s="8">
        <v>21274</v>
      </c>
      <c r="BG596" s="8">
        <v>21293</v>
      </c>
      <c r="BH596" s="8">
        <v>21540</v>
      </c>
      <c r="BI596" s="8">
        <v>21832</v>
      </c>
      <c r="BJ596" s="8">
        <v>22344</v>
      </c>
      <c r="BK596" s="8">
        <v>22675</v>
      </c>
      <c r="BL596" s="8">
        <v>23144</v>
      </c>
      <c r="BM596" s="8">
        <v>23594</v>
      </c>
    </row>
    <row r="597" spans="1:65" ht="15" customHeight="1" x14ac:dyDescent="0.2">
      <c r="A597" s="7" t="s">
        <v>603</v>
      </c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>
        <v>1</v>
      </c>
      <c r="AW597" s="8">
        <v>1</v>
      </c>
      <c r="AX597" s="8">
        <v>1</v>
      </c>
      <c r="AY597" s="8">
        <v>1</v>
      </c>
      <c r="AZ597" s="8">
        <v>1</v>
      </c>
      <c r="BA597" s="8">
        <v>1</v>
      </c>
      <c r="BB597" s="8">
        <v>1</v>
      </c>
      <c r="BC597" s="8">
        <v>1</v>
      </c>
      <c r="BD597" s="8">
        <v>1</v>
      </c>
      <c r="BE597" s="8">
        <v>1</v>
      </c>
      <c r="BF597" s="8">
        <v>1</v>
      </c>
      <c r="BG597" s="8">
        <v>1</v>
      </c>
      <c r="BH597" s="8">
        <v>2</v>
      </c>
      <c r="BI597" s="8">
        <v>2</v>
      </c>
      <c r="BJ597" s="8">
        <v>2</v>
      </c>
      <c r="BK597" s="8">
        <v>2</v>
      </c>
      <c r="BL597" s="8">
        <v>2</v>
      </c>
      <c r="BM597" s="8">
        <v>2</v>
      </c>
    </row>
    <row r="598" spans="1:65" ht="15" customHeight="1" x14ac:dyDescent="0.2">
      <c r="A598" s="7" t="s">
        <v>604</v>
      </c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>
        <v>1</v>
      </c>
      <c r="V598" s="8">
        <v>1</v>
      </c>
      <c r="W598" s="8">
        <v>2</v>
      </c>
      <c r="X598" s="8">
        <v>3</v>
      </c>
      <c r="Y598" s="8">
        <v>1025</v>
      </c>
      <c r="Z598" s="8">
        <v>1257</v>
      </c>
      <c r="AA598" s="8">
        <v>1458</v>
      </c>
      <c r="AB598" s="8">
        <v>1591</v>
      </c>
      <c r="AC598" s="8">
        <v>1692</v>
      </c>
      <c r="AD598" s="8">
        <v>1780</v>
      </c>
      <c r="AE598" s="8">
        <v>1875</v>
      </c>
      <c r="AF598" s="8">
        <v>2040</v>
      </c>
      <c r="AG598" s="8">
        <v>2155</v>
      </c>
      <c r="AH598" s="8">
        <v>2237</v>
      </c>
      <c r="AI598" s="8">
        <v>2344</v>
      </c>
      <c r="AJ598" s="8">
        <v>2435</v>
      </c>
      <c r="AK598" s="8">
        <v>2524</v>
      </c>
      <c r="AL598" s="8">
        <v>2648</v>
      </c>
      <c r="AM598" s="8">
        <v>2717</v>
      </c>
      <c r="AN598" s="8">
        <v>2519</v>
      </c>
      <c r="AO598" s="8">
        <v>2545</v>
      </c>
      <c r="AP598" s="8">
        <v>2594</v>
      </c>
      <c r="AQ598" s="8">
        <v>2618</v>
      </c>
      <c r="AR598" s="8">
        <v>2664</v>
      </c>
      <c r="AS598" s="8">
        <v>2709</v>
      </c>
      <c r="AT598" s="8">
        <v>2723</v>
      </c>
      <c r="AU598" s="8">
        <v>2777</v>
      </c>
      <c r="AV598" s="8">
        <v>2842</v>
      </c>
      <c r="AW598" s="8">
        <v>2868</v>
      </c>
      <c r="AX598" s="8">
        <v>2906</v>
      </c>
      <c r="AY598" s="8">
        <v>2922</v>
      </c>
      <c r="AZ598" s="8">
        <v>2899</v>
      </c>
      <c r="BA598" s="8">
        <v>2857</v>
      </c>
      <c r="BB598" s="8">
        <v>2888</v>
      </c>
      <c r="BC598" s="8">
        <v>2926</v>
      </c>
      <c r="BD598" s="8">
        <v>2957</v>
      </c>
      <c r="BE598" s="8">
        <v>3046</v>
      </c>
      <c r="BF598" s="8">
        <v>3144</v>
      </c>
      <c r="BG598" s="8">
        <v>3230</v>
      </c>
      <c r="BH598" s="8">
        <v>3358</v>
      </c>
      <c r="BI598" s="8">
        <v>3470</v>
      </c>
      <c r="BJ598" s="8">
        <v>3536</v>
      </c>
      <c r="BK598" s="8">
        <v>3643</v>
      </c>
      <c r="BL598" s="8">
        <v>3691</v>
      </c>
      <c r="BM598" s="8">
        <v>3872</v>
      </c>
    </row>
    <row r="599" spans="1:65" ht="15" customHeight="1" x14ac:dyDescent="0.2">
      <c r="A599" s="7" t="s">
        <v>605</v>
      </c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>
        <v>1</v>
      </c>
      <c r="AK599" s="8">
        <v>1</v>
      </c>
      <c r="AL599" s="8">
        <v>1</v>
      </c>
      <c r="AM599" s="8">
        <v>1</v>
      </c>
      <c r="AN599" s="8">
        <v>1</v>
      </c>
      <c r="AO599" s="8">
        <v>1</v>
      </c>
      <c r="AP599" s="8">
        <v>1</v>
      </c>
      <c r="AQ599" s="8">
        <v>1</v>
      </c>
      <c r="AR599" s="8">
        <v>1</v>
      </c>
      <c r="AS599" s="8">
        <v>1</v>
      </c>
      <c r="AT599" s="8">
        <v>1</v>
      </c>
      <c r="AU599" s="8">
        <v>1</v>
      </c>
      <c r="AV599" s="8">
        <v>1</v>
      </c>
      <c r="AW599" s="8">
        <v>1</v>
      </c>
      <c r="AX599" s="8">
        <v>3</v>
      </c>
      <c r="AY599" s="8">
        <v>3</v>
      </c>
      <c r="AZ599" s="8">
        <v>3</v>
      </c>
      <c r="BA599" s="8">
        <v>4</v>
      </c>
      <c r="BB599" s="8">
        <v>4</v>
      </c>
      <c r="BC599" s="8">
        <v>4</v>
      </c>
      <c r="BD599" s="8">
        <v>4</v>
      </c>
      <c r="BE599" s="8">
        <v>5</v>
      </c>
      <c r="BF599" s="8">
        <v>5</v>
      </c>
      <c r="BG599" s="8">
        <v>5</v>
      </c>
      <c r="BH599" s="8">
        <v>6</v>
      </c>
      <c r="BI599" s="8">
        <v>6</v>
      </c>
      <c r="BJ599" s="8">
        <v>6</v>
      </c>
      <c r="BK599" s="8">
        <v>6</v>
      </c>
      <c r="BL599" s="8">
        <v>7</v>
      </c>
      <c r="BM599" s="8">
        <v>7</v>
      </c>
    </row>
    <row r="600" spans="1:65" ht="15" customHeight="1" x14ac:dyDescent="0.2">
      <c r="A600" s="7" t="s">
        <v>606</v>
      </c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>
        <v>4</v>
      </c>
      <c r="AD600" s="8">
        <v>4</v>
      </c>
      <c r="AE600" s="8">
        <v>4</v>
      </c>
      <c r="AF600" s="8">
        <v>4</v>
      </c>
      <c r="AG600" s="8">
        <v>4</v>
      </c>
      <c r="AH600" s="8">
        <v>4</v>
      </c>
      <c r="AI600" s="8">
        <v>4</v>
      </c>
      <c r="AJ600" s="8">
        <v>4</v>
      </c>
      <c r="AK600" s="8">
        <v>1294</v>
      </c>
      <c r="AL600" s="8">
        <v>1398</v>
      </c>
      <c r="AM600" s="8">
        <v>1524</v>
      </c>
      <c r="AN600" s="8">
        <v>1635</v>
      </c>
      <c r="AO600" s="8">
        <v>1758</v>
      </c>
      <c r="AP600" s="8">
        <v>1840</v>
      </c>
      <c r="AQ600" s="8">
        <v>1925</v>
      </c>
      <c r="AR600" s="8">
        <v>2204</v>
      </c>
      <c r="AS600" s="8">
        <v>2306</v>
      </c>
      <c r="AT600" s="8">
        <v>2345</v>
      </c>
      <c r="AU600" s="8">
        <v>2415</v>
      </c>
      <c r="AV600" s="8">
        <v>2471</v>
      </c>
      <c r="AW600" s="8">
        <v>2520</v>
      </c>
      <c r="AX600" s="8">
        <v>2269</v>
      </c>
      <c r="AY600" s="8">
        <v>2208</v>
      </c>
      <c r="AZ600" s="8">
        <v>2225</v>
      </c>
      <c r="BA600" s="8">
        <v>2208</v>
      </c>
      <c r="BB600" s="8">
        <v>2185</v>
      </c>
      <c r="BC600" s="8">
        <v>2165</v>
      </c>
      <c r="BD600" s="8">
        <v>2608</v>
      </c>
      <c r="BE600" s="8">
        <v>2618</v>
      </c>
      <c r="BF600" s="8">
        <v>2867</v>
      </c>
      <c r="BG600" s="8">
        <v>2775</v>
      </c>
      <c r="BH600" s="8">
        <v>2918</v>
      </c>
      <c r="BI600" s="8">
        <v>3031</v>
      </c>
      <c r="BJ600" s="8">
        <v>2921</v>
      </c>
      <c r="BK600" s="8">
        <v>2984</v>
      </c>
      <c r="BL600" s="8">
        <v>3062</v>
      </c>
      <c r="BM600" s="8">
        <v>3143</v>
      </c>
    </row>
    <row r="601" spans="1:65" ht="15" customHeight="1" x14ac:dyDescent="0.2">
      <c r="A601" s="7" t="s">
        <v>607</v>
      </c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>
        <v>4</v>
      </c>
      <c r="AQ601" s="8">
        <v>4</v>
      </c>
      <c r="AR601" s="8">
        <v>4</v>
      </c>
      <c r="AS601" s="8">
        <v>4</v>
      </c>
      <c r="AT601" s="8">
        <v>4</v>
      </c>
      <c r="AU601" s="8">
        <v>4</v>
      </c>
      <c r="AV601" s="8">
        <v>4</v>
      </c>
      <c r="AW601" s="8">
        <v>4</v>
      </c>
      <c r="AX601" s="8">
        <v>4</v>
      </c>
      <c r="AY601" s="8">
        <v>56</v>
      </c>
      <c r="AZ601" s="8">
        <v>56</v>
      </c>
      <c r="BA601" s="8">
        <v>68</v>
      </c>
      <c r="BB601" s="8">
        <v>63</v>
      </c>
      <c r="BC601" s="8">
        <v>63</v>
      </c>
      <c r="BD601" s="8">
        <v>63</v>
      </c>
      <c r="BE601" s="8">
        <v>63</v>
      </c>
      <c r="BF601" s="8">
        <v>63</v>
      </c>
      <c r="BG601" s="8">
        <v>63</v>
      </c>
      <c r="BH601" s="8">
        <v>64</v>
      </c>
      <c r="BI601" s="8">
        <v>64</v>
      </c>
      <c r="BJ601" s="8">
        <v>64</v>
      </c>
      <c r="BK601" s="8">
        <v>64</v>
      </c>
      <c r="BL601" s="8">
        <v>64</v>
      </c>
      <c r="BM601" s="8">
        <v>64</v>
      </c>
    </row>
    <row r="602" spans="1:65" ht="15" customHeight="1" x14ac:dyDescent="0.2">
      <c r="A602" s="7" t="s">
        <v>608</v>
      </c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>
        <v>4</v>
      </c>
      <c r="AT602" s="8">
        <v>4</v>
      </c>
      <c r="AU602" s="8">
        <v>4</v>
      </c>
      <c r="AV602" s="8">
        <v>4</v>
      </c>
      <c r="AW602" s="8">
        <v>4</v>
      </c>
      <c r="AX602" s="8">
        <v>4</v>
      </c>
      <c r="AY602" s="8">
        <v>4</v>
      </c>
      <c r="AZ602" s="8">
        <v>4</v>
      </c>
      <c r="BA602" s="8">
        <v>4</v>
      </c>
      <c r="BB602" s="8">
        <v>4</v>
      </c>
      <c r="BC602" s="8">
        <v>1</v>
      </c>
      <c r="BD602" s="8">
        <v>1</v>
      </c>
      <c r="BE602" s="8">
        <v>1</v>
      </c>
      <c r="BF602" s="8">
        <v>1</v>
      </c>
      <c r="BG602" s="8">
        <v>2</v>
      </c>
      <c r="BH602" s="8">
        <v>3</v>
      </c>
      <c r="BI602" s="8">
        <v>6</v>
      </c>
      <c r="BJ602" s="8">
        <v>6</v>
      </c>
      <c r="BK602" s="8">
        <v>6</v>
      </c>
      <c r="BL602" s="8">
        <v>6</v>
      </c>
      <c r="BM602" s="8">
        <v>6</v>
      </c>
    </row>
    <row r="603" spans="1:65" ht="15" customHeight="1" x14ac:dyDescent="0.2">
      <c r="A603" s="7" t="s">
        <v>609</v>
      </c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>
        <v>5</v>
      </c>
      <c r="AK603" s="8">
        <v>5</v>
      </c>
      <c r="AL603" s="8">
        <v>5</v>
      </c>
      <c r="AM603" s="8">
        <v>5</v>
      </c>
      <c r="AN603" s="8">
        <v>5</v>
      </c>
      <c r="AO603" s="8">
        <v>5</v>
      </c>
      <c r="AP603" s="8">
        <v>99</v>
      </c>
      <c r="AQ603" s="8">
        <v>128</v>
      </c>
      <c r="AR603" s="8">
        <v>655</v>
      </c>
      <c r="AS603" s="8">
        <v>654</v>
      </c>
      <c r="AT603" s="8">
        <v>8774</v>
      </c>
      <c r="AU603" s="8">
        <v>10855</v>
      </c>
      <c r="AV603" s="8">
        <v>11436</v>
      </c>
      <c r="AW603" s="8">
        <v>11991</v>
      </c>
      <c r="AX603" s="8">
        <v>12363</v>
      </c>
      <c r="AY603" s="8">
        <v>12796</v>
      </c>
      <c r="AZ603" s="8">
        <v>13193</v>
      </c>
      <c r="BA603" s="8">
        <v>13430</v>
      </c>
      <c r="BB603" s="8">
        <v>13663</v>
      </c>
      <c r="BC603" s="8">
        <v>13894</v>
      </c>
      <c r="BD603" s="8">
        <v>14153</v>
      </c>
      <c r="BE603" s="8">
        <v>14439</v>
      </c>
      <c r="BF603" s="8">
        <v>14709</v>
      </c>
      <c r="BG603" s="8">
        <v>14014</v>
      </c>
      <c r="BH603" s="8">
        <v>11604</v>
      </c>
      <c r="BI603" s="8">
        <v>10630</v>
      </c>
      <c r="BJ603" s="8">
        <v>10254</v>
      </c>
      <c r="BK603" s="8">
        <v>10427</v>
      </c>
      <c r="BL603" s="8">
        <v>10630</v>
      </c>
      <c r="BM603" s="8">
        <v>10629</v>
      </c>
    </row>
    <row r="604" spans="1:65" ht="15" customHeight="1" x14ac:dyDescent="0.2">
      <c r="A604" s="7" t="s">
        <v>610</v>
      </c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>
        <v>5</v>
      </c>
      <c r="AK604" s="8">
        <v>5</v>
      </c>
      <c r="AL604" s="8">
        <v>5</v>
      </c>
      <c r="AM604" s="8">
        <v>5</v>
      </c>
      <c r="AN604" s="8">
        <v>5</v>
      </c>
      <c r="AO604" s="8">
        <v>5</v>
      </c>
      <c r="AP604" s="8">
        <v>99</v>
      </c>
      <c r="AQ604" s="8">
        <v>132</v>
      </c>
      <c r="AR604" s="8">
        <v>711</v>
      </c>
      <c r="AS604" s="8">
        <v>711</v>
      </c>
      <c r="AT604" s="8">
        <v>11551</v>
      </c>
      <c r="AU604" s="8">
        <v>14395</v>
      </c>
      <c r="AV604" s="8">
        <v>15015</v>
      </c>
      <c r="AW604" s="8">
        <v>15456</v>
      </c>
      <c r="AX604" s="8">
        <v>15808</v>
      </c>
      <c r="AY604" s="8">
        <v>16265</v>
      </c>
      <c r="AZ604" s="8">
        <v>16601</v>
      </c>
      <c r="BA604" s="8">
        <v>16899</v>
      </c>
      <c r="BB604" s="8">
        <v>17092</v>
      </c>
      <c r="BC604" s="8">
        <v>17404</v>
      </c>
      <c r="BD604" s="8">
        <v>18603</v>
      </c>
      <c r="BE604" s="8">
        <v>18871</v>
      </c>
      <c r="BF604" s="8">
        <v>19119</v>
      </c>
      <c r="BG604" s="8">
        <v>17410</v>
      </c>
      <c r="BH604" s="8">
        <v>13742</v>
      </c>
      <c r="BI604" s="8">
        <v>12371</v>
      </c>
      <c r="BJ604" s="8">
        <v>12298</v>
      </c>
      <c r="BK604" s="8">
        <v>12577</v>
      </c>
      <c r="BL604" s="8">
        <v>13027</v>
      </c>
      <c r="BM604" s="8">
        <v>13055</v>
      </c>
    </row>
    <row r="605" spans="1:65" ht="15" customHeight="1" x14ac:dyDescent="0.2">
      <c r="A605" s="7" t="s">
        <v>611</v>
      </c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>
        <v>1</v>
      </c>
      <c r="AK605" s="8">
        <v>1</v>
      </c>
      <c r="AL605" s="8">
        <v>1</v>
      </c>
      <c r="AM605" s="8">
        <v>1</v>
      </c>
      <c r="AN605" s="8">
        <v>1</v>
      </c>
      <c r="AO605" s="8">
        <v>1</v>
      </c>
      <c r="AP605" s="8">
        <v>1</v>
      </c>
      <c r="AQ605" s="8">
        <v>1</v>
      </c>
      <c r="AR605" s="8">
        <v>1</v>
      </c>
      <c r="AS605" s="8">
        <v>1</v>
      </c>
      <c r="AT605" s="8">
        <v>1</v>
      </c>
      <c r="AU605" s="8">
        <v>1</v>
      </c>
      <c r="AV605" s="8">
        <v>1</v>
      </c>
      <c r="AW605" s="8">
        <v>1</v>
      </c>
      <c r="AX605" s="8">
        <v>1</v>
      </c>
      <c r="AY605" s="8">
        <v>1</v>
      </c>
      <c r="AZ605" s="8">
        <v>1</v>
      </c>
      <c r="BA605" s="8">
        <v>1</v>
      </c>
      <c r="BB605" s="8">
        <v>1</v>
      </c>
      <c r="BC605" s="8">
        <v>1</v>
      </c>
      <c r="BD605" s="8">
        <v>1</v>
      </c>
      <c r="BE605" s="8">
        <v>1</v>
      </c>
      <c r="BF605" s="8">
        <v>1</v>
      </c>
      <c r="BG605" s="8">
        <v>1</v>
      </c>
      <c r="BH605" s="8">
        <v>2</v>
      </c>
      <c r="BI605" s="8">
        <v>2</v>
      </c>
      <c r="BJ605" s="8">
        <v>2</v>
      </c>
      <c r="BK605" s="8">
        <v>2</v>
      </c>
      <c r="BL605" s="8">
        <v>2</v>
      </c>
      <c r="BM605" s="8">
        <v>2</v>
      </c>
    </row>
    <row r="606" spans="1:65" ht="15" customHeight="1" x14ac:dyDescent="0.2">
      <c r="A606" s="7" t="s">
        <v>612</v>
      </c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>
        <v>37</v>
      </c>
      <c r="AV606" s="8">
        <v>37</v>
      </c>
      <c r="AW606" s="8">
        <v>37</v>
      </c>
      <c r="AX606" s="8">
        <v>1</v>
      </c>
      <c r="AY606" s="8">
        <v>3</v>
      </c>
      <c r="AZ606" s="8">
        <v>3</v>
      </c>
      <c r="BA606" s="8">
        <v>3</v>
      </c>
      <c r="BB606" s="8">
        <v>3</v>
      </c>
      <c r="BC606" s="8">
        <v>3</v>
      </c>
      <c r="BD606" s="8">
        <v>3</v>
      </c>
      <c r="BE606" s="8">
        <v>3</v>
      </c>
      <c r="BF606" s="8">
        <v>3</v>
      </c>
      <c r="BG606" s="8">
        <v>3</v>
      </c>
      <c r="BH606" s="8">
        <v>5</v>
      </c>
      <c r="BI606" s="8">
        <v>5</v>
      </c>
      <c r="BJ606" s="8">
        <v>5</v>
      </c>
      <c r="BK606" s="8">
        <v>5</v>
      </c>
      <c r="BL606" s="8">
        <v>5</v>
      </c>
      <c r="BM606" s="8">
        <v>5</v>
      </c>
    </row>
    <row r="607" spans="1:65" ht="15" customHeight="1" x14ac:dyDescent="0.2">
      <c r="A607" s="7" t="s">
        <v>613</v>
      </c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>
        <v>5</v>
      </c>
      <c r="AZ607" s="8">
        <v>5</v>
      </c>
      <c r="BA607" s="8">
        <v>5</v>
      </c>
      <c r="BB607" s="8">
        <v>5</v>
      </c>
      <c r="BC607" s="8">
        <v>5</v>
      </c>
      <c r="BD607" s="8">
        <v>5</v>
      </c>
      <c r="BE607" s="8">
        <v>5</v>
      </c>
      <c r="BF607" s="8">
        <v>1</v>
      </c>
      <c r="BG607" s="8">
        <v>1</v>
      </c>
      <c r="BH607" s="8">
        <v>1</v>
      </c>
      <c r="BI607" s="8">
        <v>2</v>
      </c>
      <c r="BJ607" s="8">
        <v>2</v>
      </c>
      <c r="BK607" s="8">
        <v>2</v>
      </c>
      <c r="BL607" s="8">
        <v>2</v>
      </c>
      <c r="BM607" s="8">
        <v>2</v>
      </c>
    </row>
    <row r="608" spans="1:65" ht="15" customHeight="1" x14ac:dyDescent="0.2">
      <c r="A608" s="7" t="s">
        <v>614</v>
      </c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>
        <v>1</v>
      </c>
      <c r="AD608" s="8">
        <v>1</v>
      </c>
      <c r="AE608" s="8">
        <v>1</v>
      </c>
      <c r="AF608" s="8">
        <v>1</v>
      </c>
      <c r="AG608" s="8">
        <v>1</v>
      </c>
      <c r="AH608" s="8">
        <v>1</v>
      </c>
      <c r="AI608" s="8">
        <v>1</v>
      </c>
      <c r="AJ608" s="8">
        <v>1</v>
      </c>
      <c r="AK608" s="8">
        <v>1</v>
      </c>
      <c r="AL608" s="8">
        <v>1</v>
      </c>
      <c r="AM608" s="8">
        <v>1</v>
      </c>
      <c r="AN608" s="8">
        <v>1</v>
      </c>
      <c r="AO608" s="8">
        <v>1</v>
      </c>
      <c r="AP608" s="8">
        <v>1</v>
      </c>
      <c r="AQ608" s="8">
        <v>1</v>
      </c>
      <c r="AR608" s="8">
        <v>1</v>
      </c>
      <c r="AS608" s="8">
        <v>1</v>
      </c>
      <c r="AT608" s="8">
        <v>1</v>
      </c>
      <c r="AU608" s="8">
        <v>1</v>
      </c>
      <c r="AV608" s="8">
        <v>1</v>
      </c>
      <c r="AW608" s="8">
        <v>1</v>
      </c>
      <c r="AX608" s="8">
        <v>1</v>
      </c>
      <c r="AY608" s="8">
        <v>1</v>
      </c>
      <c r="AZ608" s="8">
        <v>1</v>
      </c>
      <c r="BA608" s="8">
        <v>1</v>
      </c>
      <c r="BB608" s="8">
        <v>1</v>
      </c>
      <c r="BC608" s="8">
        <v>1</v>
      </c>
      <c r="BD608" s="8">
        <v>1</v>
      </c>
      <c r="BE608" s="8">
        <v>1</v>
      </c>
      <c r="BF608" s="8">
        <v>1</v>
      </c>
      <c r="BG608" s="8">
        <v>1</v>
      </c>
      <c r="BH608" s="8">
        <v>2</v>
      </c>
      <c r="BI608" s="8">
        <v>2</v>
      </c>
      <c r="BJ608" s="8">
        <v>2</v>
      </c>
      <c r="BK608" s="8">
        <v>2</v>
      </c>
      <c r="BL608" s="8">
        <v>4</v>
      </c>
      <c r="BM608" s="8">
        <v>4</v>
      </c>
    </row>
    <row r="609" spans="1:65" ht="15" customHeight="1" x14ac:dyDescent="0.2">
      <c r="A609" s="7" t="s">
        <v>615</v>
      </c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>
        <v>1</v>
      </c>
      <c r="AN609" s="8">
        <v>1</v>
      </c>
      <c r="AO609" s="8">
        <v>1</v>
      </c>
      <c r="AP609" s="8">
        <v>1</v>
      </c>
      <c r="AQ609" s="8">
        <v>1</v>
      </c>
      <c r="AR609" s="8">
        <v>1</v>
      </c>
      <c r="AS609" s="8">
        <v>1</v>
      </c>
      <c r="AT609" s="8">
        <v>1</v>
      </c>
      <c r="AU609" s="8">
        <v>1</v>
      </c>
      <c r="AV609" s="8">
        <v>1</v>
      </c>
      <c r="AW609" s="8">
        <v>1</v>
      </c>
      <c r="AX609" s="8">
        <v>1</v>
      </c>
      <c r="AY609" s="8">
        <v>1</v>
      </c>
      <c r="AZ609" s="8">
        <v>1</v>
      </c>
      <c r="BA609" s="8">
        <v>1</v>
      </c>
      <c r="BB609" s="8">
        <v>1</v>
      </c>
      <c r="BC609" s="8">
        <v>1</v>
      </c>
      <c r="BD609" s="8">
        <v>1</v>
      </c>
      <c r="BE609" s="8">
        <v>1</v>
      </c>
      <c r="BF609" s="8">
        <v>1</v>
      </c>
      <c r="BG609" s="8">
        <v>1</v>
      </c>
      <c r="BH609" s="8">
        <v>3</v>
      </c>
      <c r="BI609" s="8">
        <v>3</v>
      </c>
      <c r="BJ609" s="8">
        <v>3</v>
      </c>
      <c r="BK609" s="8">
        <v>4</v>
      </c>
      <c r="BL609" s="8">
        <v>5</v>
      </c>
      <c r="BM609" s="8">
        <v>5</v>
      </c>
    </row>
    <row r="610" spans="1:65" ht="15" customHeight="1" x14ac:dyDescent="0.2">
      <c r="A610" s="7" t="s">
        <v>616</v>
      </c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>
        <v>0</v>
      </c>
      <c r="AG610" s="8">
        <v>0</v>
      </c>
      <c r="AH610" s="8">
        <v>0</v>
      </c>
      <c r="AI610" s="8">
        <v>0</v>
      </c>
      <c r="AJ610" s="8">
        <v>1</v>
      </c>
      <c r="AK610" s="8">
        <v>1</v>
      </c>
      <c r="AL610" s="8">
        <v>1</v>
      </c>
      <c r="AM610" s="8">
        <v>1</v>
      </c>
      <c r="AN610" s="8">
        <v>1</v>
      </c>
      <c r="AO610" s="8">
        <v>1</v>
      </c>
      <c r="AP610" s="8">
        <v>1</v>
      </c>
      <c r="AQ610" s="8">
        <v>1</v>
      </c>
      <c r="AR610" s="8">
        <v>1</v>
      </c>
      <c r="AS610" s="8">
        <v>1</v>
      </c>
      <c r="AT610" s="8">
        <v>2</v>
      </c>
      <c r="AU610" s="8">
        <v>2</v>
      </c>
      <c r="AV610" s="8">
        <v>3</v>
      </c>
      <c r="AW610" s="8">
        <v>3</v>
      </c>
      <c r="AX610" s="8">
        <v>3</v>
      </c>
      <c r="AY610" s="8">
        <v>3</v>
      </c>
      <c r="AZ610" s="8">
        <v>3</v>
      </c>
      <c r="BA610" s="8">
        <v>3</v>
      </c>
      <c r="BB610" s="8">
        <v>3</v>
      </c>
      <c r="BC610" s="8">
        <v>3</v>
      </c>
      <c r="BD610" s="8">
        <v>3</v>
      </c>
      <c r="BE610" s="8">
        <v>3</v>
      </c>
      <c r="BF610" s="8">
        <v>3</v>
      </c>
      <c r="BG610" s="8">
        <v>3</v>
      </c>
      <c r="BH610" s="8">
        <v>4</v>
      </c>
      <c r="BI610" s="8">
        <v>4</v>
      </c>
      <c r="BJ610" s="8">
        <v>4</v>
      </c>
      <c r="BK610" s="8">
        <v>4</v>
      </c>
      <c r="BL610" s="8">
        <v>4</v>
      </c>
      <c r="BM610" s="8">
        <v>4</v>
      </c>
    </row>
    <row r="611" spans="1:65" ht="15" customHeight="1" x14ac:dyDescent="0.2">
      <c r="A611" s="7" t="s">
        <v>617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>
        <v>1</v>
      </c>
      <c r="AE611" s="8">
        <v>1</v>
      </c>
      <c r="AF611" s="8">
        <v>1</v>
      </c>
      <c r="AG611" s="8">
        <v>1</v>
      </c>
      <c r="AH611" s="8">
        <v>2</v>
      </c>
      <c r="AI611" s="8">
        <v>2</v>
      </c>
      <c r="AJ611" s="8">
        <v>2</v>
      </c>
      <c r="AK611" s="8">
        <v>3</v>
      </c>
      <c r="AL611" s="8">
        <v>5</v>
      </c>
      <c r="AM611" s="8">
        <v>5</v>
      </c>
      <c r="AN611" s="8">
        <v>4</v>
      </c>
      <c r="AO611" s="8">
        <v>4</v>
      </c>
      <c r="AP611" s="8">
        <v>9</v>
      </c>
      <c r="AQ611" s="8">
        <v>9</v>
      </c>
      <c r="AR611" s="8">
        <v>9</v>
      </c>
      <c r="AS611" s="8">
        <v>9</v>
      </c>
      <c r="AT611" s="8">
        <v>9</v>
      </c>
      <c r="AU611" s="8">
        <v>9</v>
      </c>
      <c r="AV611" s="8">
        <v>9</v>
      </c>
      <c r="AW611" s="8">
        <v>9</v>
      </c>
      <c r="AX611" s="8">
        <v>9</v>
      </c>
      <c r="AY611" s="8">
        <v>9</v>
      </c>
      <c r="AZ611" s="8">
        <v>10</v>
      </c>
      <c r="BA611" s="8">
        <v>11</v>
      </c>
      <c r="BB611" s="8">
        <v>12</v>
      </c>
      <c r="BC611" s="8">
        <v>12</v>
      </c>
      <c r="BD611" s="8">
        <v>12</v>
      </c>
      <c r="BE611" s="8">
        <v>12</v>
      </c>
      <c r="BF611" s="8">
        <v>12</v>
      </c>
      <c r="BG611" s="8">
        <v>12</v>
      </c>
      <c r="BH611" s="8">
        <v>14</v>
      </c>
      <c r="BI611" s="8">
        <v>14</v>
      </c>
      <c r="BJ611" s="8">
        <v>14</v>
      </c>
      <c r="BK611" s="8">
        <v>14</v>
      </c>
      <c r="BL611" s="8">
        <v>14</v>
      </c>
      <c r="BM611" s="8">
        <v>14</v>
      </c>
    </row>
    <row r="612" spans="1:65" ht="15" customHeight="1" x14ac:dyDescent="0.2">
      <c r="A612" s="7" t="s">
        <v>618</v>
      </c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>
        <v>5</v>
      </c>
      <c r="AS612" s="8">
        <v>5</v>
      </c>
      <c r="AT612" s="8">
        <v>5</v>
      </c>
      <c r="AU612" s="8">
        <v>5</v>
      </c>
      <c r="AV612" s="8">
        <v>5</v>
      </c>
      <c r="AW612" s="8">
        <v>2</v>
      </c>
      <c r="AX612" s="8">
        <v>2</v>
      </c>
      <c r="AY612" s="8">
        <v>2</v>
      </c>
      <c r="AZ612" s="8">
        <v>2</v>
      </c>
      <c r="BA612" s="8">
        <v>2</v>
      </c>
      <c r="BB612" s="8">
        <v>2</v>
      </c>
      <c r="BC612" s="8">
        <v>2</v>
      </c>
      <c r="BD612" s="8">
        <v>2</v>
      </c>
      <c r="BE612" s="8">
        <v>2</v>
      </c>
      <c r="BF612" s="8">
        <v>2</v>
      </c>
      <c r="BG612" s="8">
        <v>2</v>
      </c>
      <c r="BH612" s="8">
        <v>3</v>
      </c>
      <c r="BI612" s="8">
        <v>3</v>
      </c>
      <c r="BJ612" s="8">
        <v>3</v>
      </c>
      <c r="BK612" s="8">
        <v>3</v>
      </c>
      <c r="BL612" s="8">
        <v>3</v>
      </c>
      <c r="BM612" s="8">
        <v>3</v>
      </c>
    </row>
    <row r="613" spans="1:65" ht="15" customHeight="1" x14ac:dyDescent="0.2">
      <c r="A613" s="7" t="s">
        <v>619</v>
      </c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>
        <v>5</v>
      </c>
      <c r="AW613" s="8">
        <v>5</v>
      </c>
      <c r="AX613" s="8">
        <v>5</v>
      </c>
      <c r="AY613" s="8">
        <v>5</v>
      </c>
      <c r="AZ613" s="8">
        <v>5</v>
      </c>
      <c r="BA613" s="8">
        <v>5</v>
      </c>
      <c r="BB613" s="8">
        <v>5</v>
      </c>
      <c r="BC613" s="8">
        <v>5</v>
      </c>
      <c r="BD613" s="8">
        <v>5</v>
      </c>
      <c r="BE613" s="8">
        <v>5</v>
      </c>
      <c r="BF613" s="8">
        <v>1</v>
      </c>
      <c r="BG613" s="8">
        <v>1</v>
      </c>
      <c r="BH613" s="8">
        <v>2</v>
      </c>
      <c r="BI613" s="8">
        <v>2</v>
      </c>
      <c r="BJ613" s="8">
        <v>2</v>
      </c>
      <c r="BK613" s="8">
        <v>2</v>
      </c>
      <c r="BL613" s="8">
        <v>2</v>
      </c>
      <c r="BM613" s="8">
        <v>2</v>
      </c>
    </row>
    <row r="614" spans="1:65" ht="15" customHeight="1" x14ac:dyDescent="0.2">
      <c r="A614" s="7" t="s">
        <v>620</v>
      </c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>
        <v>1</v>
      </c>
      <c r="U614" s="8">
        <v>39</v>
      </c>
      <c r="V614" s="8">
        <v>39</v>
      </c>
      <c r="W614" s="8">
        <v>1634</v>
      </c>
      <c r="X614" s="8">
        <v>1955</v>
      </c>
      <c r="Y614" s="8">
        <v>2178</v>
      </c>
      <c r="Z614" s="8">
        <v>2527</v>
      </c>
      <c r="AA614" s="8">
        <v>2875</v>
      </c>
      <c r="AB614" s="8">
        <v>3181</v>
      </c>
      <c r="AC614" s="8">
        <v>3398</v>
      </c>
      <c r="AD614" s="8">
        <v>3539</v>
      </c>
      <c r="AE614" s="8">
        <v>3672</v>
      </c>
      <c r="AF614" s="8">
        <v>3842</v>
      </c>
      <c r="AG614" s="8">
        <v>4003</v>
      </c>
      <c r="AH614" s="8">
        <v>4190</v>
      </c>
      <c r="AI614" s="8">
        <v>4350</v>
      </c>
      <c r="AJ614" s="8">
        <v>4523</v>
      </c>
      <c r="AK614" s="8">
        <v>4726</v>
      </c>
      <c r="AL614" s="8">
        <v>4876</v>
      </c>
      <c r="AM614" s="8">
        <v>5015</v>
      </c>
      <c r="AN614" s="8">
        <v>5100</v>
      </c>
      <c r="AO614" s="8">
        <v>5156</v>
      </c>
      <c r="AP614" s="8">
        <v>5321</v>
      </c>
      <c r="AQ614" s="8">
        <v>5472</v>
      </c>
      <c r="AR614" s="8">
        <v>5608</v>
      </c>
      <c r="AS614" s="8">
        <v>5792</v>
      </c>
      <c r="AT614" s="8">
        <v>5910</v>
      </c>
      <c r="AU614" s="8">
        <v>9577</v>
      </c>
      <c r="AV614" s="8">
        <v>6172</v>
      </c>
      <c r="AW614" s="8">
        <v>6267</v>
      </c>
      <c r="AX614" s="8">
        <v>6485</v>
      </c>
      <c r="AY614" s="8">
        <v>6606</v>
      </c>
      <c r="AZ614" s="8">
        <v>6644</v>
      </c>
      <c r="BA614" s="8">
        <v>6788</v>
      </c>
      <c r="BB614" s="8">
        <v>7118</v>
      </c>
      <c r="BC614" s="8">
        <v>7511</v>
      </c>
      <c r="BD614" s="8">
        <v>7807</v>
      </c>
      <c r="BE614" s="8">
        <v>8973</v>
      </c>
      <c r="BF614" s="8">
        <v>10031</v>
      </c>
      <c r="BG614" s="8">
        <v>10234</v>
      </c>
      <c r="BH614" s="8">
        <v>11005</v>
      </c>
      <c r="BI614" s="8">
        <v>11155</v>
      </c>
      <c r="BJ614" s="8">
        <v>11647</v>
      </c>
      <c r="BK614" s="8">
        <v>11811</v>
      </c>
      <c r="BL614" s="8">
        <v>11974</v>
      </c>
      <c r="BM614" s="8">
        <v>12041</v>
      </c>
    </row>
    <row r="615" spans="1:65" ht="15" customHeight="1" x14ac:dyDescent="0.2">
      <c r="A615" s="7" t="s">
        <v>621</v>
      </c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>
        <v>17</v>
      </c>
      <c r="AH615" s="8">
        <v>1</v>
      </c>
      <c r="AI615" s="8">
        <v>1</v>
      </c>
      <c r="AJ615" s="8">
        <v>1013</v>
      </c>
      <c r="AK615" s="8">
        <v>1291</v>
      </c>
      <c r="AL615" s="8">
        <v>1442</v>
      </c>
      <c r="AM615" s="8">
        <v>1540</v>
      </c>
      <c r="AN615" s="8">
        <v>1658</v>
      </c>
      <c r="AO615" s="8">
        <v>1805</v>
      </c>
      <c r="AP615" s="8">
        <v>1922</v>
      </c>
      <c r="AQ615" s="8">
        <v>2046</v>
      </c>
      <c r="AR615" s="8">
        <v>2161</v>
      </c>
      <c r="AS615" s="8">
        <v>2249</v>
      </c>
      <c r="AT615" s="8">
        <v>2345</v>
      </c>
      <c r="AU615" s="8">
        <v>2444</v>
      </c>
      <c r="AV615" s="8">
        <v>2546</v>
      </c>
      <c r="AW615" s="8">
        <v>2630</v>
      </c>
      <c r="AX615" s="8">
        <v>2691</v>
      </c>
      <c r="AY615" s="8">
        <v>2504</v>
      </c>
      <c r="AZ615" s="8">
        <v>2506</v>
      </c>
      <c r="BA615" s="8">
        <v>2493</v>
      </c>
      <c r="BB615" s="8">
        <v>2613</v>
      </c>
      <c r="BC615" s="8">
        <v>2734</v>
      </c>
      <c r="BD615" s="8">
        <v>2947</v>
      </c>
      <c r="BE615" s="8">
        <v>3010</v>
      </c>
      <c r="BF615" s="8">
        <v>3138</v>
      </c>
      <c r="BG615" s="8">
        <v>3208</v>
      </c>
      <c r="BH615" s="8">
        <v>3259</v>
      </c>
      <c r="BI615" s="8">
        <v>3305</v>
      </c>
      <c r="BJ615" s="8">
        <v>3278</v>
      </c>
      <c r="BK615" s="8">
        <v>3259</v>
      </c>
      <c r="BL615" s="8">
        <v>3276</v>
      </c>
      <c r="BM615" s="8">
        <v>3362</v>
      </c>
    </row>
    <row r="616" spans="1:65" ht="15" customHeight="1" x14ac:dyDescent="0.2">
      <c r="A616" s="7" t="s">
        <v>622</v>
      </c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>
        <v>5</v>
      </c>
      <c r="BA616" s="8">
        <v>5</v>
      </c>
      <c r="BB616" s="8">
        <v>5</v>
      </c>
      <c r="BC616" s="8">
        <v>5</v>
      </c>
      <c r="BD616" s="8">
        <v>5</v>
      </c>
      <c r="BE616" s="8">
        <v>5</v>
      </c>
      <c r="BF616" s="8">
        <v>1</v>
      </c>
      <c r="BG616" s="8">
        <v>1</v>
      </c>
      <c r="BH616" s="8">
        <v>1</v>
      </c>
      <c r="BI616" s="8">
        <v>2</v>
      </c>
      <c r="BJ616" s="8">
        <v>2</v>
      </c>
      <c r="BK616" s="8">
        <v>2</v>
      </c>
      <c r="BL616" s="8">
        <v>2</v>
      </c>
      <c r="BM616" s="8">
        <v>2</v>
      </c>
    </row>
    <row r="617" spans="1:65" ht="15" customHeight="1" x14ac:dyDescent="0.2">
      <c r="A617" s="7" t="s">
        <v>623</v>
      </c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>
        <v>1</v>
      </c>
      <c r="AJ617" s="8">
        <v>1</v>
      </c>
      <c r="AK617" s="8">
        <v>1</v>
      </c>
      <c r="AL617" s="8">
        <v>1</v>
      </c>
      <c r="AM617" s="8">
        <v>1</v>
      </c>
      <c r="AN617" s="8">
        <v>1</v>
      </c>
      <c r="AO617" s="8">
        <v>1</v>
      </c>
      <c r="AP617" s="8">
        <v>1</v>
      </c>
      <c r="AQ617" s="8">
        <v>1</v>
      </c>
      <c r="AR617" s="8">
        <v>1</v>
      </c>
      <c r="AS617" s="8">
        <v>1</v>
      </c>
      <c r="AT617" s="8">
        <v>1</v>
      </c>
      <c r="AU617" s="8">
        <v>1</v>
      </c>
      <c r="AV617" s="8">
        <v>1</v>
      </c>
      <c r="AW617" s="8">
        <v>1</v>
      </c>
      <c r="AX617" s="8">
        <v>1</v>
      </c>
      <c r="AY617" s="8">
        <v>1</v>
      </c>
      <c r="AZ617" s="8">
        <v>1</v>
      </c>
      <c r="BA617" s="8">
        <v>1</v>
      </c>
      <c r="BB617" s="8">
        <v>1</v>
      </c>
      <c r="BC617" s="8">
        <v>1</v>
      </c>
      <c r="BD617" s="8">
        <v>1</v>
      </c>
      <c r="BE617" s="8">
        <v>1</v>
      </c>
      <c r="BF617" s="8">
        <v>1</v>
      </c>
      <c r="BG617" s="8">
        <v>1</v>
      </c>
      <c r="BH617" s="8">
        <v>2</v>
      </c>
      <c r="BI617" s="8">
        <v>2</v>
      </c>
      <c r="BJ617" s="8">
        <v>2</v>
      </c>
      <c r="BK617" s="8">
        <v>2</v>
      </c>
      <c r="BL617" s="8">
        <v>2</v>
      </c>
      <c r="BM617" s="8">
        <v>2</v>
      </c>
    </row>
    <row r="618" spans="1:65" ht="15" customHeight="1" x14ac:dyDescent="0.2">
      <c r="A618" s="7" t="s">
        <v>624</v>
      </c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>
        <v>5</v>
      </c>
      <c r="AI618" s="8">
        <v>5</v>
      </c>
      <c r="AJ618" s="8">
        <v>5</v>
      </c>
      <c r="AK618" s="8">
        <v>5</v>
      </c>
      <c r="AL618" s="8">
        <v>5</v>
      </c>
      <c r="AM618" s="8">
        <v>1</v>
      </c>
      <c r="AN618" s="8">
        <v>1</v>
      </c>
      <c r="AO618" s="8">
        <v>1</v>
      </c>
      <c r="AP618" s="8">
        <v>1</v>
      </c>
      <c r="AQ618" s="8">
        <v>2</v>
      </c>
      <c r="AR618" s="8">
        <v>2</v>
      </c>
      <c r="AS618" s="8">
        <v>2</v>
      </c>
      <c r="AT618" s="8">
        <v>3</v>
      </c>
      <c r="AU618" s="8">
        <v>3</v>
      </c>
      <c r="AV618" s="8">
        <v>3</v>
      </c>
      <c r="AW618" s="8">
        <v>4</v>
      </c>
      <c r="AX618" s="8">
        <v>4</v>
      </c>
      <c r="AY618" s="8">
        <v>4</v>
      </c>
      <c r="AZ618" s="8">
        <v>4</v>
      </c>
      <c r="BA618" s="8">
        <v>4</v>
      </c>
      <c r="BB618" s="8">
        <v>4</v>
      </c>
      <c r="BC618" s="8">
        <v>4</v>
      </c>
      <c r="BD618" s="8">
        <v>6</v>
      </c>
      <c r="BE618" s="8">
        <v>6</v>
      </c>
      <c r="BF618" s="8">
        <v>6</v>
      </c>
      <c r="BG618" s="8">
        <v>7</v>
      </c>
      <c r="BH618" s="8">
        <v>8</v>
      </c>
      <c r="BI618" s="8">
        <v>8</v>
      </c>
      <c r="BJ618" s="8">
        <v>8</v>
      </c>
      <c r="BK618" s="8">
        <v>8</v>
      </c>
      <c r="BL618" s="8">
        <v>8</v>
      </c>
      <c r="BM618" s="8">
        <v>8</v>
      </c>
    </row>
    <row r="619" spans="1:65" ht="15" customHeight="1" x14ac:dyDescent="0.2">
      <c r="A619" s="7" t="s">
        <v>625</v>
      </c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>
        <v>1</v>
      </c>
      <c r="AP619" s="8">
        <v>1</v>
      </c>
      <c r="AQ619" s="8">
        <v>1</v>
      </c>
      <c r="AR619" s="8">
        <v>1</v>
      </c>
      <c r="AS619" s="8">
        <v>1</v>
      </c>
      <c r="AT619" s="8">
        <v>1</v>
      </c>
      <c r="AU619" s="8">
        <v>1</v>
      </c>
      <c r="AV619" s="8">
        <v>1</v>
      </c>
      <c r="AW619" s="8">
        <v>2</v>
      </c>
      <c r="AX619" s="8">
        <v>2</v>
      </c>
      <c r="AY619" s="8">
        <v>3</v>
      </c>
      <c r="AZ619" s="8">
        <v>3</v>
      </c>
      <c r="BA619" s="8">
        <v>3</v>
      </c>
      <c r="BB619" s="8">
        <v>3</v>
      </c>
      <c r="BC619" s="8">
        <v>3</v>
      </c>
      <c r="BD619" s="8">
        <v>3</v>
      </c>
      <c r="BE619" s="8">
        <v>3</v>
      </c>
      <c r="BF619" s="8">
        <v>3</v>
      </c>
      <c r="BG619" s="8">
        <v>3</v>
      </c>
      <c r="BH619" s="8">
        <v>4</v>
      </c>
      <c r="BI619" s="8">
        <v>4</v>
      </c>
      <c r="BJ619" s="8">
        <v>4</v>
      </c>
      <c r="BK619" s="8">
        <v>4</v>
      </c>
      <c r="BL619" s="8">
        <v>4</v>
      </c>
      <c r="BM619" s="8">
        <v>4</v>
      </c>
    </row>
    <row r="620" spans="1:65" ht="15" customHeight="1" x14ac:dyDescent="0.2">
      <c r="A620" s="7" t="s">
        <v>626</v>
      </c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>
        <v>1</v>
      </c>
      <c r="AT620" s="8">
        <v>1</v>
      </c>
      <c r="AU620" s="8">
        <v>1</v>
      </c>
      <c r="AV620" s="8">
        <v>1</v>
      </c>
      <c r="AW620" s="8">
        <v>1</v>
      </c>
      <c r="AX620" s="8">
        <v>1</v>
      </c>
      <c r="AY620" s="8">
        <v>1</v>
      </c>
      <c r="AZ620" s="8">
        <v>1</v>
      </c>
      <c r="BA620" s="8">
        <v>1</v>
      </c>
      <c r="BB620" s="8">
        <v>2</v>
      </c>
      <c r="BC620" s="8">
        <v>2</v>
      </c>
      <c r="BD620" s="8">
        <v>2</v>
      </c>
      <c r="BE620" s="8">
        <v>2</v>
      </c>
      <c r="BF620" s="8">
        <v>3</v>
      </c>
      <c r="BG620" s="8">
        <v>3</v>
      </c>
      <c r="BH620" s="8">
        <v>4</v>
      </c>
      <c r="BI620" s="8">
        <v>103</v>
      </c>
      <c r="BJ620" s="8">
        <v>102</v>
      </c>
      <c r="BK620" s="8">
        <v>102</v>
      </c>
      <c r="BL620" s="8">
        <v>102</v>
      </c>
      <c r="BM620" s="8">
        <v>102</v>
      </c>
    </row>
    <row r="621" spans="1:65" ht="15" customHeight="1" x14ac:dyDescent="0.2">
      <c r="A621" s="7" t="s">
        <v>627</v>
      </c>
      <c r="B621" s="8">
        <v>41808</v>
      </c>
      <c r="C621" s="8">
        <v>41861</v>
      </c>
      <c r="D621" s="8">
        <v>41959</v>
      </c>
      <c r="E621" s="8">
        <v>42089</v>
      </c>
      <c r="F621" s="8">
        <v>42597</v>
      </c>
      <c r="G621" s="8">
        <v>43623</v>
      </c>
      <c r="H621" s="8">
        <v>43929</v>
      </c>
      <c r="I621" s="8">
        <v>44057</v>
      </c>
      <c r="J621" s="8">
        <v>44120</v>
      </c>
      <c r="K621" s="8">
        <v>44187</v>
      </c>
      <c r="L621" s="8">
        <v>44256</v>
      </c>
      <c r="M621" s="8">
        <v>44285</v>
      </c>
      <c r="N621" s="8">
        <v>44356</v>
      </c>
      <c r="O621" s="8">
        <v>44416</v>
      </c>
      <c r="P621" s="8">
        <v>44443</v>
      </c>
      <c r="Q621" s="8">
        <v>44453</v>
      </c>
      <c r="R621" s="8">
        <v>44748</v>
      </c>
      <c r="S621" s="8">
        <v>44803</v>
      </c>
      <c r="T621" s="8">
        <v>44910</v>
      </c>
      <c r="U621" s="8">
        <v>44983</v>
      </c>
      <c r="V621" s="8">
        <v>45075</v>
      </c>
      <c r="W621" s="8">
        <v>45133</v>
      </c>
      <c r="X621" s="8">
        <v>45206</v>
      </c>
      <c r="Y621" s="8">
        <v>45264</v>
      </c>
      <c r="Z621" s="8">
        <v>45333</v>
      </c>
      <c r="AA621" s="8">
        <v>45478</v>
      </c>
      <c r="AB621" s="8">
        <v>45534</v>
      </c>
      <c r="AC621" s="8">
        <v>45519</v>
      </c>
      <c r="AD621" s="8">
        <v>45594</v>
      </c>
      <c r="AE621" s="8">
        <v>45657</v>
      </c>
      <c r="AF621" s="8">
        <v>45710</v>
      </c>
      <c r="AG621" s="8">
        <v>45753</v>
      </c>
      <c r="AH621" s="8">
        <v>45813</v>
      </c>
      <c r="AI621" s="8">
        <v>45882</v>
      </c>
      <c r="AJ621" s="8">
        <v>45937</v>
      </c>
      <c r="AK621" s="8">
        <v>46045</v>
      </c>
      <c r="AL621" s="8">
        <v>46092</v>
      </c>
      <c r="AM621" s="8">
        <v>46138</v>
      </c>
      <c r="AN621" s="8">
        <v>46296</v>
      </c>
      <c r="AO621" s="8">
        <v>46119</v>
      </c>
      <c r="AP621" s="8">
        <v>46155</v>
      </c>
      <c r="AQ621" s="8">
        <v>46173</v>
      </c>
      <c r="AR621" s="8">
        <v>46282</v>
      </c>
      <c r="AS621" s="8">
        <v>46344</v>
      </c>
      <c r="AT621" s="8">
        <v>46389</v>
      </c>
      <c r="AU621" s="8">
        <v>46466</v>
      </c>
      <c r="AV621" s="8">
        <v>46519</v>
      </c>
      <c r="AW621" s="8">
        <v>46567</v>
      </c>
      <c r="AX621" s="8">
        <v>46605</v>
      </c>
      <c r="AY621" s="8">
        <v>46626</v>
      </c>
      <c r="AZ621" s="8">
        <v>46632</v>
      </c>
      <c r="BA621" s="8">
        <v>46656</v>
      </c>
      <c r="BB621" s="8">
        <v>46696</v>
      </c>
      <c r="BC621" s="8">
        <v>46756</v>
      </c>
      <c r="BD621" s="8">
        <v>46826</v>
      </c>
      <c r="BE621" s="8">
        <v>46864</v>
      </c>
      <c r="BF621" s="8">
        <v>46885</v>
      </c>
      <c r="BG621" s="8">
        <v>46962</v>
      </c>
      <c r="BH621" s="8">
        <v>47021</v>
      </c>
      <c r="BI621" s="8">
        <v>47073</v>
      </c>
      <c r="BJ621" s="8">
        <v>47115</v>
      </c>
      <c r="BK621" s="8">
        <v>47160</v>
      </c>
      <c r="BL621" s="8">
        <v>47220</v>
      </c>
      <c r="BM621" s="8">
        <v>47220</v>
      </c>
    </row>
    <row r="622" spans="1:65" ht="15" customHeight="1" x14ac:dyDescent="0.2">
      <c r="A622" s="7" t="s">
        <v>628</v>
      </c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>
        <v>1</v>
      </c>
      <c r="X622" s="8">
        <v>1</v>
      </c>
      <c r="Y622" s="8">
        <v>1</v>
      </c>
      <c r="Z622" s="8">
        <v>1</v>
      </c>
      <c r="AA622" s="8">
        <v>152</v>
      </c>
      <c r="AB622" s="8">
        <v>2360</v>
      </c>
      <c r="AC622" s="8">
        <v>2551</v>
      </c>
      <c r="AD622" s="8">
        <v>2820</v>
      </c>
      <c r="AE622" s="8">
        <v>3093</v>
      </c>
      <c r="AF622" s="8">
        <v>3211</v>
      </c>
      <c r="AG622" s="8">
        <v>3311</v>
      </c>
      <c r="AH622" s="8">
        <v>3386</v>
      </c>
      <c r="AI622" s="8">
        <v>3480</v>
      </c>
      <c r="AJ622" s="8">
        <v>3563</v>
      </c>
      <c r="AK622" s="8">
        <v>3652</v>
      </c>
      <c r="AL622" s="8">
        <v>3801</v>
      </c>
      <c r="AM622" s="8">
        <v>3886</v>
      </c>
      <c r="AN622" s="8">
        <v>3910</v>
      </c>
      <c r="AO622" s="8">
        <v>3450</v>
      </c>
      <c r="AP622" s="8">
        <v>3391</v>
      </c>
      <c r="AQ622" s="8">
        <v>3349</v>
      </c>
      <c r="AR622" s="8">
        <v>3364</v>
      </c>
      <c r="AS622" s="8">
        <v>3407</v>
      </c>
      <c r="AT622" s="8">
        <v>3443</v>
      </c>
      <c r="AU622" s="8">
        <v>3484</v>
      </c>
      <c r="AV622" s="8">
        <v>3525</v>
      </c>
      <c r="AW622" s="8">
        <v>3551</v>
      </c>
      <c r="AX622" s="8">
        <v>3622</v>
      </c>
      <c r="AY622" s="8">
        <v>3609</v>
      </c>
      <c r="AZ622" s="8">
        <v>3676</v>
      </c>
      <c r="BA622" s="8">
        <v>3350</v>
      </c>
      <c r="BB622" s="8">
        <v>3338</v>
      </c>
      <c r="BC622" s="8">
        <v>3339</v>
      </c>
      <c r="BD622" s="8">
        <v>3324</v>
      </c>
      <c r="BE622" s="8">
        <v>3327</v>
      </c>
      <c r="BF622" s="8">
        <v>3338</v>
      </c>
      <c r="BG622" s="8">
        <v>3335</v>
      </c>
      <c r="BH622" s="8">
        <v>3364</v>
      </c>
      <c r="BI622" s="8">
        <v>3420</v>
      </c>
      <c r="BJ622" s="8">
        <v>3396</v>
      </c>
      <c r="BK622" s="8">
        <v>3426</v>
      </c>
      <c r="BL622" s="8">
        <v>3365</v>
      </c>
      <c r="BM622" s="8">
        <v>3208</v>
      </c>
    </row>
    <row r="623" spans="1:65" ht="15" customHeight="1" x14ac:dyDescent="0.2">
      <c r="A623" s="7" t="s">
        <v>629</v>
      </c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>
        <v>1</v>
      </c>
      <c r="AP623" s="8">
        <v>1</v>
      </c>
      <c r="AQ623" s="8">
        <v>1</v>
      </c>
      <c r="AR623" s="8">
        <v>1</v>
      </c>
      <c r="AS623" s="8">
        <v>1</v>
      </c>
      <c r="AT623" s="8">
        <v>1</v>
      </c>
      <c r="AU623" s="8">
        <v>1</v>
      </c>
      <c r="AV623" s="8">
        <v>1</v>
      </c>
      <c r="AW623" s="8">
        <v>1</v>
      </c>
      <c r="AX623" s="8">
        <v>1</v>
      </c>
      <c r="AY623" s="8">
        <v>1</v>
      </c>
      <c r="AZ623" s="8">
        <v>1</v>
      </c>
      <c r="BA623" s="8">
        <v>1</v>
      </c>
      <c r="BB623" s="8">
        <v>1</v>
      </c>
      <c r="BC623" s="8">
        <v>1</v>
      </c>
      <c r="BD623" s="8">
        <v>1</v>
      </c>
      <c r="BE623" s="8">
        <v>1</v>
      </c>
      <c r="BF623" s="8">
        <v>1</v>
      </c>
      <c r="BG623" s="8">
        <v>1</v>
      </c>
      <c r="BH623" s="8">
        <v>2</v>
      </c>
      <c r="BI623" s="8">
        <v>2</v>
      </c>
      <c r="BJ623" s="8">
        <v>2</v>
      </c>
      <c r="BK623" s="8">
        <v>2</v>
      </c>
      <c r="BL623" s="8">
        <v>2</v>
      </c>
      <c r="BM623" s="8">
        <v>2</v>
      </c>
    </row>
    <row r="624" spans="1:65" ht="15" customHeight="1" x14ac:dyDescent="0.2">
      <c r="A624" s="7" t="s">
        <v>630</v>
      </c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>
        <v>1</v>
      </c>
      <c r="AP624" s="8">
        <v>1</v>
      </c>
      <c r="AQ624" s="8">
        <v>1</v>
      </c>
      <c r="AR624" s="8">
        <v>1</v>
      </c>
      <c r="AS624" s="8">
        <v>1</v>
      </c>
      <c r="AT624" s="8">
        <v>1</v>
      </c>
      <c r="AU624" s="8">
        <v>1</v>
      </c>
      <c r="AV624" s="8">
        <v>1</v>
      </c>
      <c r="AW624" s="8">
        <v>1</v>
      </c>
      <c r="AX624" s="8">
        <v>1</v>
      </c>
      <c r="AY624" s="8">
        <v>1</v>
      </c>
      <c r="AZ624" s="8">
        <v>1</v>
      </c>
      <c r="BA624" s="8">
        <v>1</v>
      </c>
      <c r="BB624" s="8">
        <v>1</v>
      </c>
      <c r="BC624" s="8">
        <v>1</v>
      </c>
      <c r="BD624" s="8">
        <v>1</v>
      </c>
      <c r="BE624" s="8">
        <v>1</v>
      </c>
      <c r="BF624" s="8">
        <v>1</v>
      </c>
      <c r="BG624" s="8">
        <v>1</v>
      </c>
      <c r="BH624" s="8">
        <v>2</v>
      </c>
      <c r="BI624" s="8">
        <v>2</v>
      </c>
      <c r="BJ624" s="8">
        <v>2</v>
      </c>
      <c r="BK624" s="8">
        <v>2</v>
      </c>
      <c r="BL624" s="8">
        <v>2</v>
      </c>
      <c r="BM624" s="8">
        <v>2</v>
      </c>
    </row>
    <row r="625" spans="1:65" ht="15" customHeight="1" x14ac:dyDescent="0.2">
      <c r="A625" s="7" t="s">
        <v>631</v>
      </c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>
        <v>1</v>
      </c>
      <c r="AR625" s="8">
        <v>1</v>
      </c>
      <c r="AS625" s="8">
        <v>1</v>
      </c>
      <c r="AT625" s="8">
        <v>1</v>
      </c>
      <c r="AU625" s="8">
        <v>2</v>
      </c>
      <c r="AV625" s="8">
        <v>2</v>
      </c>
      <c r="AW625" s="8">
        <v>2</v>
      </c>
      <c r="AX625" s="8">
        <v>2</v>
      </c>
      <c r="AY625" s="8">
        <v>2</v>
      </c>
      <c r="AZ625" s="8">
        <v>2</v>
      </c>
      <c r="BA625" s="8">
        <v>2</v>
      </c>
      <c r="BB625" s="8">
        <v>2</v>
      </c>
      <c r="BC625" s="8">
        <v>2</v>
      </c>
      <c r="BD625" s="8">
        <v>2</v>
      </c>
      <c r="BE625" s="8">
        <v>2</v>
      </c>
      <c r="BF625" s="8">
        <v>2</v>
      </c>
      <c r="BG625" s="8">
        <v>2</v>
      </c>
      <c r="BH625" s="8">
        <v>3</v>
      </c>
      <c r="BI625" s="8">
        <v>3</v>
      </c>
      <c r="BJ625" s="8">
        <v>3</v>
      </c>
      <c r="BK625" s="8">
        <v>3</v>
      </c>
      <c r="BL625" s="8">
        <v>3</v>
      </c>
      <c r="BM625" s="8">
        <v>3</v>
      </c>
    </row>
    <row r="626" spans="1:65" ht="15" customHeight="1" x14ac:dyDescent="0.2">
      <c r="A626" s="7" t="s">
        <v>632</v>
      </c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>
        <v>1</v>
      </c>
      <c r="AK626" s="8">
        <v>1</v>
      </c>
      <c r="AL626" s="8">
        <v>1</v>
      </c>
      <c r="AM626" s="8">
        <v>1</v>
      </c>
      <c r="AN626" s="8">
        <v>13</v>
      </c>
      <c r="AO626" s="8">
        <v>13</v>
      </c>
      <c r="AP626" s="8">
        <v>13</v>
      </c>
      <c r="AQ626" s="8">
        <v>13</v>
      </c>
      <c r="AR626" s="8">
        <v>13</v>
      </c>
      <c r="AS626" s="8">
        <v>14</v>
      </c>
      <c r="AT626" s="8">
        <v>15</v>
      </c>
      <c r="AU626" s="8">
        <v>15</v>
      </c>
      <c r="AV626" s="8">
        <v>15</v>
      </c>
      <c r="AW626" s="8">
        <v>15</v>
      </c>
      <c r="AX626" s="8">
        <v>15</v>
      </c>
      <c r="AY626" s="8">
        <v>15</v>
      </c>
      <c r="AZ626" s="8">
        <v>15</v>
      </c>
      <c r="BA626" s="8">
        <v>15</v>
      </c>
      <c r="BB626" s="8">
        <v>15</v>
      </c>
      <c r="BC626" s="8">
        <v>15</v>
      </c>
      <c r="BD626" s="8">
        <v>15</v>
      </c>
      <c r="BE626" s="8">
        <v>15</v>
      </c>
      <c r="BF626" s="8">
        <v>15</v>
      </c>
      <c r="BG626" s="8">
        <v>15</v>
      </c>
      <c r="BH626" s="8">
        <v>15</v>
      </c>
      <c r="BI626" s="8">
        <v>15</v>
      </c>
      <c r="BJ626" s="8">
        <v>16</v>
      </c>
      <c r="BK626" s="8">
        <v>16</v>
      </c>
      <c r="BL626" s="8">
        <v>16</v>
      </c>
      <c r="BM626" s="8">
        <v>16</v>
      </c>
    </row>
    <row r="627" spans="1:65" ht="15" customHeight="1" x14ac:dyDescent="0.2">
      <c r="A627" s="7" t="s">
        <v>633</v>
      </c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>
        <v>0</v>
      </c>
      <c r="W627" s="8">
        <v>0</v>
      </c>
      <c r="X627" s="8">
        <v>5</v>
      </c>
      <c r="Y627" s="8">
        <v>147</v>
      </c>
      <c r="Z627" s="8">
        <v>773</v>
      </c>
      <c r="AA627" s="8">
        <v>872</v>
      </c>
      <c r="AB627" s="8">
        <v>936</v>
      </c>
      <c r="AC627" s="8">
        <v>986</v>
      </c>
      <c r="AD627" s="8">
        <v>1023</v>
      </c>
      <c r="AE627" s="8">
        <v>1061</v>
      </c>
      <c r="AF627" s="8">
        <v>2082</v>
      </c>
      <c r="AG627" s="8">
        <v>2119</v>
      </c>
      <c r="AH627" s="8">
        <v>2143</v>
      </c>
      <c r="AI627" s="8">
        <v>2186</v>
      </c>
      <c r="AJ627" s="8">
        <v>2215</v>
      </c>
      <c r="AK627" s="8">
        <v>2256</v>
      </c>
      <c r="AL627" s="8">
        <v>2271</v>
      </c>
      <c r="AM627" s="8">
        <v>2293</v>
      </c>
      <c r="AN627" s="8">
        <v>2305</v>
      </c>
      <c r="AO627" s="8">
        <v>2331</v>
      </c>
      <c r="AP627" s="8">
        <v>2343</v>
      </c>
      <c r="AQ627" s="8">
        <v>2353</v>
      </c>
      <c r="AR627" s="8">
        <v>2344</v>
      </c>
      <c r="AS627" s="8">
        <v>2245</v>
      </c>
      <c r="AT627" s="8">
        <v>2220</v>
      </c>
      <c r="AU627" s="8">
        <v>2204</v>
      </c>
      <c r="AV627" s="8">
        <v>2205</v>
      </c>
      <c r="AW627" s="8">
        <v>2200</v>
      </c>
      <c r="AX627" s="8">
        <v>2199</v>
      </c>
      <c r="AY627" s="8">
        <v>1251</v>
      </c>
      <c r="AZ627" s="8">
        <v>1258</v>
      </c>
      <c r="BA627" s="8">
        <v>1266</v>
      </c>
      <c r="BB627" s="8">
        <v>1267</v>
      </c>
      <c r="BC627" s="8">
        <v>1272</v>
      </c>
      <c r="BD627" s="8">
        <v>1264</v>
      </c>
      <c r="BE627" s="8">
        <v>1236</v>
      </c>
      <c r="BF627" s="8">
        <v>1207</v>
      </c>
      <c r="BG627" s="8">
        <v>1204</v>
      </c>
      <c r="BH627" s="8">
        <v>1137</v>
      </c>
      <c r="BI627" s="8">
        <v>1130</v>
      </c>
      <c r="BJ627" s="8">
        <v>1125</v>
      </c>
      <c r="BK627" s="8">
        <v>1124</v>
      </c>
      <c r="BL627" s="8">
        <v>1112</v>
      </c>
      <c r="BM627" s="8">
        <v>1102</v>
      </c>
    </row>
    <row r="628" spans="1:65" ht="15" customHeight="1" x14ac:dyDescent="0.2">
      <c r="A628" s="7" t="s">
        <v>634</v>
      </c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>
        <v>1</v>
      </c>
      <c r="AX628" s="8">
        <v>1</v>
      </c>
      <c r="AY628" s="8">
        <v>1</v>
      </c>
      <c r="AZ628" s="8">
        <v>1</v>
      </c>
      <c r="BA628" s="8">
        <v>1</v>
      </c>
      <c r="BB628" s="8">
        <v>1</v>
      </c>
      <c r="BC628" s="8">
        <v>1</v>
      </c>
      <c r="BD628" s="8">
        <v>1</v>
      </c>
      <c r="BE628" s="8">
        <v>1</v>
      </c>
      <c r="BF628" s="8">
        <v>1</v>
      </c>
      <c r="BG628" s="8">
        <v>1</v>
      </c>
      <c r="BH628" s="8">
        <v>2</v>
      </c>
      <c r="BI628" s="8">
        <v>2</v>
      </c>
      <c r="BJ628" s="8">
        <v>2</v>
      </c>
      <c r="BK628" s="8">
        <v>2</v>
      </c>
      <c r="BL628" s="8">
        <v>2</v>
      </c>
      <c r="BM628" s="8">
        <v>2</v>
      </c>
    </row>
    <row r="629" spans="1:65" ht="15" customHeight="1" x14ac:dyDescent="0.2">
      <c r="A629" s="7" t="s">
        <v>635</v>
      </c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>
        <v>1</v>
      </c>
      <c r="R629" s="8">
        <v>2</v>
      </c>
      <c r="S629" s="8">
        <v>2</v>
      </c>
      <c r="T629" s="8">
        <v>2</v>
      </c>
      <c r="U629" s="8">
        <v>2</v>
      </c>
      <c r="V629" s="8">
        <v>1</v>
      </c>
      <c r="W629" s="8">
        <v>136</v>
      </c>
      <c r="X629" s="8">
        <v>5334</v>
      </c>
      <c r="Y629" s="8">
        <v>6136</v>
      </c>
      <c r="Z629" s="8">
        <v>7039</v>
      </c>
      <c r="AA629" s="8">
        <v>7510</v>
      </c>
      <c r="AB629" s="8">
        <v>7779</v>
      </c>
      <c r="AC629" s="8">
        <v>8085</v>
      </c>
      <c r="AD629" s="8">
        <v>8400</v>
      </c>
      <c r="AE629" s="8">
        <v>8722</v>
      </c>
      <c r="AF629" s="8">
        <v>9071</v>
      </c>
      <c r="AG629" s="8">
        <v>9293</v>
      </c>
      <c r="AH629" s="8">
        <v>9423</v>
      </c>
      <c r="AI629" s="8">
        <v>9709</v>
      </c>
      <c r="AJ629" s="8">
        <v>9869</v>
      </c>
      <c r="AK629" s="8">
        <v>9967</v>
      </c>
      <c r="AL629" s="8">
        <v>9980</v>
      </c>
      <c r="AM629" s="8">
        <v>9522</v>
      </c>
      <c r="AN629" s="8">
        <v>9336</v>
      </c>
      <c r="AO629" s="8">
        <v>9350</v>
      </c>
      <c r="AP629" s="8">
        <v>9465</v>
      </c>
      <c r="AQ629" s="8">
        <v>9449</v>
      </c>
      <c r="AR629" s="8">
        <v>9460</v>
      </c>
      <c r="AS629" s="8">
        <v>9478</v>
      </c>
      <c r="AT629" s="8">
        <v>9469</v>
      </c>
      <c r="AU629" s="8">
        <v>9466</v>
      </c>
      <c r="AV629" s="8">
        <v>9500</v>
      </c>
      <c r="AW629" s="8">
        <v>9462</v>
      </c>
      <c r="AX629" s="8">
        <v>9367</v>
      </c>
      <c r="AY629" s="8">
        <v>9087</v>
      </c>
      <c r="AZ629" s="8">
        <v>8940</v>
      </c>
      <c r="BA629" s="8">
        <v>8877</v>
      </c>
      <c r="BB629" s="8">
        <v>8803</v>
      </c>
      <c r="BC629" s="8">
        <v>8826</v>
      </c>
      <c r="BD629" s="8">
        <v>8830</v>
      </c>
      <c r="BE629" s="8">
        <v>8797</v>
      </c>
      <c r="BF629" s="8">
        <v>8812</v>
      </c>
      <c r="BG629" s="8">
        <v>8831</v>
      </c>
      <c r="BH629" s="8">
        <v>8833</v>
      </c>
      <c r="BI629" s="8">
        <v>8786</v>
      </c>
      <c r="BJ629" s="8">
        <v>8586</v>
      </c>
      <c r="BK629" s="8">
        <v>8352</v>
      </c>
      <c r="BL629" s="8">
        <v>8368</v>
      </c>
      <c r="BM629" s="8">
        <v>8334</v>
      </c>
    </row>
    <row r="630" spans="1:65" ht="15" customHeight="1" x14ac:dyDescent="0.2">
      <c r="A630" s="7" t="s">
        <v>636</v>
      </c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>
        <v>1</v>
      </c>
      <c r="AE630" s="8">
        <v>1</v>
      </c>
      <c r="AF630" s="8">
        <v>1</v>
      </c>
      <c r="AG630" s="8">
        <v>1</v>
      </c>
      <c r="AH630" s="8">
        <v>1</v>
      </c>
      <c r="AI630" s="8">
        <v>1</v>
      </c>
      <c r="AJ630" s="8">
        <v>1</v>
      </c>
      <c r="AK630" s="8">
        <v>2</v>
      </c>
      <c r="AL630" s="8">
        <v>3</v>
      </c>
      <c r="AM630" s="8">
        <v>3</v>
      </c>
      <c r="AN630" s="8">
        <v>2</v>
      </c>
      <c r="AO630" s="8">
        <v>2</v>
      </c>
      <c r="AP630" s="8">
        <v>2</v>
      </c>
      <c r="AQ630" s="8">
        <v>2</v>
      </c>
      <c r="AR630" s="8">
        <v>2</v>
      </c>
      <c r="AS630" s="8">
        <v>2</v>
      </c>
      <c r="AT630" s="8">
        <v>2</v>
      </c>
      <c r="AU630" s="8">
        <v>2</v>
      </c>
      <c r="AV630" s="8">
        <v>2</v>
      </c>
      <c r="AW630" s="8">
        <v>2</v>
      </c>
      <c r="AX630" s="8">
        <v>2</v>
      </c>
      <c r="AY630" s="8">
        <v>2</v>
      </c>
      <c r="AZ630" s="8">
        <v>2</v>
      </c>
      <c r="BA630" s="8">
        <v>2</v>
      </c>
      <c r="BB630" s="8">
        <v>3</v>
      </c>
      <c r="BC630" s="8">
        <v>3</v>
      </c>
      <c r="BD630" s="8">
        <v>3</v>
      </c>
      <c r="BE630" s="8">
        <v>3</v>
      </c>
      <c r="BF630" s="8">
        <v>3</v>
      </c>
      <c r="BG630" s="8">
        <v>3</v>
      </c>
      <c r="BH630" s="8">
        <v>4</v>
      </c>
      <c r="BI630" s="8">
        <v>4</v>
      </c>
      <c r="BJ630" s="8">
        <v>4</v>
      </c>
      <c r="BK630" s="8">
        <v>4</v>
      </c>
      <c r="BL630" s="8">
        <v>4</v>
      </c>
      <c r="BM630" s="8">
        <v>4</v>
      </c>
    </row>
    <row r="631" spans="1:65" ht="15" customHeight="1" x14ac:dyDescent="0.2">
      <c r="A631" s="7" t="s">
        <v>637</v>
      </c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>
        <v>1</v>
      </c>
      <c r="AS631" s="8">
        <v>1</v>
      </c>
      <c r="AT631" s="8">
        <v>1</v>
      </c>
      <c r="AU631" s="8">
        <v>1</v>
      </c>
      <c r="AV631" s="8">
        <v>1</v>
      </c>
      <c r="AW631" s="8">
        <v>1</v>
      </c>
      <c r="AX631" s="8">
        <v>1</v>
      </c>
      <c r="AY631" s="8">
        <v>1</v>
      </c>
      <c r="AZ631" s="8">
        <v>1</v>
      </c>
      <c r="BA631" s="8">
        <v>1</v>
      </c>
      <c r="BB631" s="8">
        <v>1</v>
      </c>
      <c r="BC631" s="8">
        <v>1</v>
      </c>
      <c r="BD631" s="8">
        <v>1</v>
      </c>
      <c r="BE631" s="8">
        <v>1</v>
      </c>
      <c r="BF631" s="8">
        <v>1</v>
      </c>
      <c r="BG631" s="8">
        <v>1</v>
      </c>
      <c r="BH631" s="8">
        <v>2</v>
      </c>
      <c r="BI631" s="8">
        <v>2</v>
      </c>
      <c r="BJ631" s="8">
        <v>2</v>
      </c>
      <c r="BK631" s="8">
        <v>2</v>
      </c>
      <c r="BL631" s="8">
        <v>2</v>
      </c>
      <c r="BM631" s="8">
        <v>2</v>
      </c>
    </row>
    <row r="632" spans="1:65" ht="15" customHeight="1" x14ac:dyDescent="0.2">
      <c r="A632" s="7" t="s">
        <v>638</v>
      </c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>
        <v>1</v>
      </c>
      <c r="AS632" s="8">
        <v>1</v>
      </c>
      <c r="AT632" s="8">
        <v>1</v>
      </c>
      <c r="AU632" s="8">
        <v>1</v>
      </c>
      <c r="AV632" s="8">
        <v>1</v>
      </c>
      <c r="AW632" s="8">
        <v>1</v>
      </c>
      <c r="AX632" s="8">
        <v>1</v>
      </c>
      <c r="AY632" s="8">
        <v>1</v>
      </c>
      <c r="AZ632" s="8">
        <v>1</v>
      </c>
      <c r="BA632" s="8">
        <v>1</v>
      </c>
      <c r="BB632" s="8">
        <v>1</v>
      </c>
      <c r="BC632" s="8">
        <v>1</v>
      </c>
      <c r="BD632" s="8">
        <v>1</v>
      </c>
      <c r="BE632" s="8">
        <v>1</v>
      </c>
      <c r="BF632" s="8">
        <v>1</v>
      </c>
      <c r="BG632" s="8">
        <v>1</v>
      </c>
      <c r="BH632" s="8">
        <v>2</v>
      </c>
      <c r="BI632" s="8">
        <v>2</v>
      </c>
      <c r="BJ632" s="8">
        <v>2</v>
      </c>
      <c r="BK632" s="8">
        <v>2</v>
      </c>
      <c r="BL632" s="8">
        <v>2</v>
      </c>
      <c r="BM632" s="8">
        <v>2</v>
      </c>
    </row>
    <row r="633" spans="1:65" ht="15" customHeight="1" x14ac:dyDescent="0.2">
      <c r="A633" s="7" t="s">
        <v>639</v>
      </c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>
        <v>1</v>
      </c>
      <c r="AS633" s="8">
        <v>1</v>
      </c>
      <c r="AT633" s="8">
        <v>1</v>
      </c>
      <c r="AU633" s="8">
        <v>1</v>
      </c>
      <c r="AV633" s="8">
        <v>1</v>
      </c>
      <c r="AW633" s="8">
        <v>1</v>
      </c>
      <c r="AX633" s="8">
        <v>1</v>
      </c>
      <c r="AY633" s="8">
        <v>1</v>
      </c>
      <c r="AZ633" s="8">
        <v>1</v>
      </c>
      <c r="BA633" s="8">
        <v>1</v>
      </c>
      <c r="BB633" s="8">
        <v>1</v>
      </c>
      <c r="BC633" s="8">
        <v>1</v>
      </c>
      <c r="BD633" s="8">
        <v>1</v>
      </c>
      <c r="BE633" s="8">
        <v>1</v>
      </c>
      <c r="BF633" s="8">
        <v>1</v>
      </c>
      <c r="BG633" s="8">
        <v>1</v>
      </c>
      <c r="BH633" s="8">
        <v>2</v>
      </c>
      <c r="BI633" s="8">
        <v>2</v>
      </c>
      <c r="BJ633" s="8">
        <v>2</v>
      </c>
      <c r="BK633" s="8">
        <v>2</v>
      </c>
      <c r="BL633" s="8">
        <v>2</v>
      </c>
      <c r="BM633" s="8">
        <v>2</v>
      </c>
    </row>
    <row r="634" spans="1:65" ht="15" customHeight="1" x14ac:dyDescent="0.2">
      <c r="A634" s="7" t="s">
        <v>640</v>
      </c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>
        <v>0</v>
      </c>
      <c r="AP634" s="8">
        <v>0</v>
      </c>
      <c r="AQ634" s="8">
        <v>0</v>
      </c>
      <c r="AR634" s="8">
        <v>0</v>
      </c>
      <c r="AS634" s="8">
        <v>0</v>
      </c>
      <c r="AT634" s="8">
        <v>0</v>
      </c>
      <c r="AU634" s="8">
        <v>0</v>
      </c>
      <c r="AV634" s="8">
        <v>4171</v>
      </c>
      <c r="AW634" s="8">
        <v>4171</v>
      </c>
      <c r="AX634" s="8">
        <v>4171</v>
      </c>
      <c r="AY634" s="8">
        <v>4171</v>
      </c>
      <c r="AZ634" s="8">
        <v>4171</v>
      </c>
      <c r="BA634" s="8">
        <v>4172</v>
      </c>
      <c r="BB634" s="8">
        <v>4172</v>
      </c>
      <c r="BC634" s="8">
        <v>4173</v>
      </c>
      <c r="BD634" s="8">
        <v>1</v>
      </c>
      <c r="BE634" s="8">
        <v>1</v>
      </c>
      <c r="BF634" s="8">
        <v>1</v>
      </c>
      <c r="BG634" s="8">
        <v>1</v>
      </c>
      <c r="BH634" s="8">
        <v>1</v>
      </c>
      <c r="BI634" s="8">
        <v>1</v>
      </c>
      <c r="BJ634" s="8">
        <v>6</v>
      </c>
      <c r="BK634" s="8">
        <v>6</v>
      </c>
      <c r="BL634" s="8">
        <v>0</v>
      </c>
      <c r="BM634" s="8">
        <v>0</v>
      </c>
    </row>
    <row r="635" spans="1:65" ht="15" customHeight="1" x14ac:dyDescent="0.2">
      <c r="A635" s="7" t="s">
        <v>641</v>
      </c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>
        <v>15</v>
      </c>
      <c r="AM635" s="8">
        <v>4</v>
      </c>
      <c r="AN635" s="8">
        <v>4</v>
      </c>
      <c r="AO635" s="8">
        <v>5</v>
      </c>
      <c r="AP635" s="8">
        <v>4</v>
      </c>
      <c r="AQ635" s="8">
        <v>4</v>
      </c>
      <c r="AR635" s="8">
        <v>4</v>
      </c>
      <c r="AS635" s="8">
        <v>4</v>
      </c>
      <c r="AT635" s="8">
        <v>4</v>
      </c>
      <c r="AU635" s="8">
        <v>4</v>
      </c>
      <c r="AV635" s="8">
        <v>4</v>
      </c>
      <c r="AW635" s="8">
        <v>4</v>
      </c>
      <c r="AX635" s="8">
        <v>4</v>
      </c>
      <c r="AY635" s="8">
        <v>4</v>
      </c>
      <c r="AZ635" s="8">
        <v>4</v>
      </c>
      <c r="BA635" s="8">
        <v>4</v>
      </c>
      <c r="BB635" s="8">
        <v>5</v>
      </c>
      <c r="BC635" s="8">
        <v>5</v>
      </c>
      <c r="BD635" s="8">
        <v>5</v>
      </c>
      <c r="BE635" s="8">
        <v>8</v>
      </c>
      <c r="BF635" s="8">
        <v>8</v>
      </c>
      <c r="BG635" s="8">
        <v>8</v>
      </c>
      <c r="BH635" s="8">
        <v>9</v>
      </c>
      <c r="BI635" s="8">
        <v>9</v>
      </c>
      <c r="BJ635" s="8">
        <v>9</v>
      </c>
      <c r="BK635" s="8">
        <v>9</v>
      </c>
      <c r="BL635" s="8">
        <v>9</v>
      </c>
      <c r="BM635" s="8">
        <v>9</v>
      </c>
    </row>
    <row r="636" spans="1:65" ht="15" customHeight="1" x14ac:dyDescent="0.2">
      <c r="A636" s="7" t="s">
        <v>642</v>
      </c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>
        <v>1</v>
      </c>
      <c r="S636" s="8">
        <v>1</v>
      </c>
      <c r="T636" s="8">
        <v>61</v>
      </c>
      <c r="U636" s="8">
        <v>456</v>
      </c>
      <c r="V636" s="8">
        <v>1017</v>
      </c>
      <c r="W636" s="8">
        <v>1230</v>
      </c>
      <c r="X636" s="8">
        <v>1424</v>
      </c>
      <c r="Y636" s="8">
        <v>4380</v>
      </c>
      <c r="Z636" s="8">
        <v>4585</v>
      </c>
      <c r="AA636" s="8">
        <v>3479</v>
      </c>
      <c r="AB636" s="8">
        <v>4244</v>
      </c>
      <c r="AC636" s="8">
        <v>5148</v>
      </c>
      <c r="AD636" s="8">
        <v>5955</v>
      </c>
      <c r="AE636" s="8">
        <v>7806</v>
      </c>
      <c r="AF636" s="8">
        <v>8340</v>
      </c>
      <c r="AG636" s="8">
        <v>8739</v>
      </c>
      <c r="AH636" s="8">
        <v>9147</v>
      </c>
      <c r="AI636" s="8">
        <v>9483</v>
      </c>
      <c r="AJ636" s="8">
        <v>9339</v>
      </c>
      <c r="AK636" s="8">
        <v>9601</v>
      </c>
      <c r="AL636" s="8">
        <v>9685</v>
      </c>
      <c r="AM636" s="8">
        <v>10097</v>
      </c>
      <c r="AN636" s="8">
        <v>30156</v>
      </c>
      <c r="AO636" s="8">
        <v>38123</v>
      </c>
      <c r="AP636" s="8">
        <v>46674</v>
      </c>
      <c r="AQ636" s="8">
        <v>105643</v>
      </c>
      <c r="AR636" s="8">
        <v>114891</v>
      </c>
      <c r="AS636" s="8">
        <v>125892</v>
      </c>
      <c r="AT636" s="8">
        <v>128052</v>
      </c>
      <c r="AU636" s="8">
        <v>128362</v>
      </c>
      <c r="AV636" s="8">
        <v>128810</v>
      </c>
      <c r="AW636" s="8">
        <v>128733</v>
      </c>
      <c r="AX636" s="8">
        <v>128878</v>
      </c>
      <c r="AY636" s="8">
        <v>128904</v>
      </c>
      <c r="AZ636" s="8">
        <v>130784</v>
      </c>
      <c r="BA636" s="8">
        <v>119917</v>
      </c>
      <c r="BB636" s="8">
        <v>106412</v>
      </c>
      <c r="BC636" s="8">
        <v>107542</v>
      </c>
      <c r="BD636" s="8">
        <v>98344</v>
      </c>
      <c r="BE636" s="8">
        <v>37149</v>
      </c>
      <c r="BF636" s="8">
        <v>37182</v>
      </c>
      <c r="BG636" s="8">
        <v>22489</v>
      </c>
      <c r="BH636" s="8">
        <v>19836</v>
      </c>
      <c r="BI636" s="8">
        <v>20143</v>
      </c>
      <c r="BJ636" s="8">
        <v>20633</v>
      </c>
      <c r="BK636" s="8">
        <v>20785</v>
      </c>
      <c r="BL636" s="8">
        <v>22587</v>
      </c>
      <c r="BM636" s="8">
        <v>21659</v>
      </c>
    </row>
    <row r="637" spans="1:65" ht="15" customHeight="1" x14ac:dyDescent="0.2">
      <c r="A637" s="7" t="s">
        <v>643</v>
      </c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>
        <v>1</v>
      </c>
      <c r="AN637" s="8">
        <v>1</v>
      </c>
      <c r="AO637" s="8">
        <v>1</v>
      </c>
      <c r="AP637" s="8">
        <v>1</v>
      </c>
      <c r="AQ637" s="8">
        <v>1</v>
      </c>
      <c r="AR637" s="8">
        <v>1</v>
      </c>
      <c r="AS637" s="8">
        <v>1</v>
      </c>
      <c r="AT637" s="8">
        <v>2</v>
      </c>
      <c r="AU637" s="8">
        <v>2</v>
      </c>
      <c r="AV637" s="8">
        <v>2</v>
      </c>
      <c r="AW637" s="8">
        <v>2</v>
      </c>
      <c r="AX637" s="8">
        <v>2</v>
      </c>
      <c r="AY637" s="8">
        <v>3</v>
      </c>
      <c r="AZ637" s="8">
        <v>3</v>
      </c>
      <c r="BA637" s="8">
        <v>3</v>
      </c>
      <c r="BB637" s="8">
        <v>3</v>
      </c>
      <c r="BC637" s="8">
        <v>3</v>
      </c>
      <c r="BD637" s="8">
        <v>3</v>
      </c>
      <c r="BE637" s="8">
        <v>3</v>
      </c>
      <c r="BF637" s="8">
        <v>3</v>
      </c>
      <c r="BG637" s="8">
        <v>3</v>
      </c>
      <c r="BH637" s="8">
        <v>4</v>
      </c>
      <c r="BI637" s="8">
        <v>4</v>
      </c>
      <c r="BJ637" s="8">
        <v>4</v>
      </c>
      <c r="BK637" s="8">
        <v>4</v>
      </c>
      <c r="BL637" s="8">
        <v>4</v>
      </c>
      <c r="BM637" s="8">
        <v>4</v>
      </c>
    </row>
    <row r="638" spans="1:65" ht="15" customHeight="1" x14ac:dyDescent="0.2">
      <c r="A638" s="7" t="s">
        <v>644</v>
      </c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>
        <v>1</v>
      </c>
      <c r="AV638" s="8">
        <v>1</v>
      </c>
      <c r="AW638" s="8">
        <v>1</v>
      </c>
      <c r="AX638" s="8">
        <v>1</v>
      </c>
      <c r="AY638" s="8">
        <v>1</v>
      </c>
      <c r="AZ638" s="8">
        <v>1</v>
      </c>
      <c r="BA638" s="8">
        <v>1</v>
      </c>
      <c r="BB638" s="8">
        <v>1</v>
      </c>
      <c r="BC638" s="8">
        <v>1</v>
      </c>
      <c r="BD638" s="8">
        <v>1</v>
      </c>
      <c r="BE638" s="8">
        <v>1</v>
      </c>
      <c r="BF638" s="8">
        <v>1</v>
      </c>
      <c r="BG638" s="8">
        <v>1</v>
      </c>
      <c r="BH638" s="8">
        <v>2</v>
      </c>
      <c r="BI638" s="8">
        <v>2</v>
      </c>
      <c r="BJ638" s="8">
        <v>2</v>
      </c>
      <c r="BK638" s="8">
        <v>2</v>
      </c>
      <c r="BL638" s="8">
        <v>2</v>
      </c>
      <c r="BM638" s="8">
        <v>2</v>
      </c>
    </row>
    <row r="639" spans="1:65" ht="15" customHeight="1" x14ac:dyDescent="0.2">
      <c r="A639" s="7" t="s">
        <v>645</v>
      </c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>
        <v>1</v>
      </c>
      <c r="Q639" s="8">
        <v>1</v>
      </c>
      <c r="R639" s="8">
        <v>1</v>
      </c>
      <c r="S639" s="8">
        <v>2236</v>
      </c>
      <c r="T639" s="8">
        <v>3238</v>
      </c>
      <c r="U639" s="8">
        <v>3817</v>
      </c>
      <c r="V639" s="8">
        <v>4272</v>
      </c>
      <c r="W639" s="8">
        <v>4571</v>
      </c>
      <c r="X639" s="8">
        <v>4794</v>
      </c>
      <c r="Y639" s="8">
        <v>5023</v>
      </c>
      <c r="Z639" s="8">
        <v>5264</v>
      </c>
      <c r="AA639" s="8">
        <v>5460</v>
      </c>
      <c r="AB639" s="8">
        <v>5613</v>
      </c>
      <c r="AC639" s="8">
        <v>5745</v>
      </c>
      <c r="AD639" s="8">
        <v>5922</v>
      </c>
      <c r="AE639" s="8">
        <v>6042</v>
      </c>
      <c r="AF639" s="8">
        <v>6189</v>
      </c>
      <c r="AG639" s="8">
        <v>6300</v>
      </c>
      <c r="AH639" s="8">
        <v>5694</v>
      </c>
      <c r="AI639" s="8">
        <v>5598</v>
      </c>
      <c r="AJ639" s="8">
        <v>5568</v>
      </c>
      <c r="AK639" s="8">
        <v>5666</v>
      </c>
      <c r="AL639" s="8">
        <v>5766</v>
      </c>
      <c r="AM639" s="8">
        <v>5854</v>
      </c>
      <c r="AN639" s="8">
        <v>5912</v>
      </c>
      <c r="AO639" s="8">
        <v>5987</v>
      </c>
      <c r="AP639" s="8">
        <v>6085</v>
      </c>
      <c r="AQ639" s="8">
        <v>6174</v>
      </c>
      <c r="AR639" s="8">
        <v>6258</v>
      </c>
      <c r="AS639" s="8">
        <v>6393</v>
      </c>
      <c r="AT639" s="8">
        <v>6111</v>
      </c>
      <c r="AU639" s="8">
        <v>6121</v>
      </c>
      <c r="AV639" s="8">
        <v>6096</v>
      </c>
      <c r="AW639" s="8">
        <v>6121</v>
      </c>
      <c r="AX639" s="8">
        <v>6190</v>
      </c>
      <c r="AY639" s="8">
        <v>6196</v>
      </c>
      <c r="AZ639" s="8">
        <v>6211</v>
      </c>
      <c r="BA639" s="8">
        <v>6186</v>
      </c>
      <c r="BB639" s="8">
        <v>6206</v>
      </c>
      <c r="BC639" s="8">
        <v>6250</v>
      </c>
      <c r="BD639" s="8">
        <v>6268</v>
      </c>
      <c r="BE639" s="8">
        <v>6362</v>
      </c>
      <c r="BF639" s="8">
        <v>6237</v>
      </c>
      <c r="BG639" s="8">
        <v>6216</v>
      </c>
      <c r="BH639" s="8">
        <v>6272</v>
      </c>
      <c r="BI639" s="8">
        <v>6327</v>
      </c>
      <c r="BJ639" s="8">
        <v>6382</v>
      </c>
      <c r="BK639" s="8">
        <v>6499</v>
      </c>
      <c r="BL639" s="8">
        <v>6572</v>
      </c>
      <c r="BM639" s="8">
        <v>6617</v>
      </c>
    </row>
    <row r="640" spans="1:65" ht="15" customHeight="1" x14ac:dyDescent="0.2">
      <c r="A640" s="7" t="s">
        <v>646</v>
      </c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>
        <v>1</v>
      </c>
      <c r="S640" s="8">
        <v>18</v>
      </c>
      <c r="T640" s="8">
        <v>276</v>
      </c>
      <c r="U640" s="8">
        <v>369</v>
      </c>
      <c r="V640" s="8">
        <v>5507</v>
      </c>
      <c r="W640" s="8">
        <v>6161</v>
      </c>
      <c r="X640" s="8">
        <v>6899</v>
      </c>
      <c r="Y640" s="8">
        <v>7515</v>
      </c>
      <c r="Z640" s="8">
        <v>8062</v>
      </c>
      <c r="AA640" s="8">
        <v>8420</v>
      </c>
      <c r="AB640" s="8">
        <v>8640</v>
      </c>
      <c r="AC640" s="8">
        <v>8775</v>
      </c>
      <c r="AD640" s="8">
        <v>8931</v>
      </c>
      <c r="AE640" s="8">
        <v>9562</v>
      </c>
      <c r="AF640" s="8">
        <v>11086</v>
      </c>
      <c r="AG640" s="8">
        <v>11519</v>
      </c>
      <c r="AH640" s="8">
        <v>11771</v>
      </c>
      <c r="AI640" s="8">
        <v>11891</v>
      </c>
      <c r="AJ640" s="8">
        <v>10267</v>
      </c>
      <c r="AK640" s="8">
        <v>10182</v>
      </c>
      <c r="AL640" s="8">
        <v>10287</v>
      </c>
      <c r="AM640" s="8">
        <v>10281</v>
      </c>
      <c r="AN640" s="8">
        <v>10294</v>
      </c>
      <c r="AO640" s="8">
        <v>10304</v>
      </c>
      <c r="AP640" s="8">
        <v>10404</v>
      </c>
      <c r="AQ640" s="8">
        <v>10572</v>
      </c>
      <c r="AR640" s="8">
        <v>10713</v>
      </c>
      <c r="AS640" s="8">
        <v>10862</v>
      </c>
      <c r="AT640" s="8">
        <v>10997</v>
      </c>
      <c r="AU640" s="8">
        <v>10972</v>
      </c>
      <c r="AV640" s="8">
        <v>10960</v>
      </c>
      <c r="AW640" s="8">
        <v>10576</v>
      </c>
      <c r="AX640" s="8">
        <v>10666</v>
      </c>
      <c r="AY640" s="8">
        <v>10531</v>
      </c>
      <c r="AZ640" s="8">
        <v>187277</v>
      </c>
      <c r="BA640" s="8">
        <v>202013</v>
      </c>
      <c r="BB640" s="8">
        <v>202048</v>
      </c>
      <c r="BC640" s="8">
        <v>202052</v>
      </c>
      <c r="BD640" s="8">
        <v>202136</v>
      </c>
      <c r="BE640" s="8">
        <v>202201</v>
      </c>
      <c r="BF640" s="8">
        <v>202234</v>
      </c>
      <c r="BG640" s="8">
        <v>202102</v>
      </c>
      <c r="BH640" s="8">
        <v>201894</v>
      </c>
      <c r="BI640" s="8">
        <v>202784</v>
      </c>
      <c r="BJ640" s="8">
        <v>202961</v>
      </c>
      <c r="BK640" s="8">
        <v>203180</v>
      </c>
      <c r="BL640" s="8">
        <v>201934</v>
      </c>
      <c r="BM640" s="8">
        <v>201827</v>
      </c>
    </row>
    <row r="641" spans="1:65" ht="15" customHeight="1" x14ac:dyDescent="0.2">
      <c r="A641" s="7" t="s">
        <v>647</v>
      </c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>
        <v>1</v>
      </c>
      <c r="U641" s="8">
        <v>1</v>
      </c>
      <c r="V641" s="8">
        <v>1</v>
      </c>
      <c r="W641" s="8">
        <v>67</v>
      </c>
      <c r="X641" s="8">
        <v>330</v>
      </c>
      <c r="Y641" s="8">
        <v>5681</v>
      </c>
      <c r="Z641" s="8">
        <v>22877</v>
      </c>
      <c r="AA641" s="8">
        <v>24380</v>
      </c>
      <c r="AB641" s="8">
        <v>25184</v>
      </c>
      <c r="AC641" s="8">
        <v>25664</v>
      </c>
      <c r="AD641" s="8">
        <v>26427</v>
      </c>
      <c r="AE641" s="8">
        <v>27013</v>
      </c>
      <c r="AF641" s="8">
        <v>27565</v>
      </c>
      <c r="AG641" s="8">
        <v>28137</v>
      </c>
      <c r="AH641" s="8">
        <v>28544</v>
      </c>
      <c r="AI641" s="8">
        <v>28897</v>
      </c>
      <c r="AJ641" s="8">
        <v>29221</v>
      </c>
      <c r="AK641" s="8">
        <v>29640</v>
      </c>
      <c r="AL641" s="8">
        <v>30168</v>
      </c>
      <c r="AM641" s="8">
        <v>29923</v>
      </c>
      <c r="AN641" s="8">
        <v>29108</v>
      </c>
      <c r="AO641" s="8">
        <v>29105</v>
      </c>
      <c r="AP641" s="8">
        <v>29337</v>
      </c>
      <c r="AQ641" s="8">
        <v>29571</v>
      </c>
      <c r="AR641" s="8">
        <v>29788</v>
      </c>
      <c r="AS641" s="8">
        <v>29988</v>
      </c>
      <c r="AT641" s="8">
        <v>30122</v>
      </c>
      <c r="AU641" s="8">
        <v>30213</v>
      </c>
      <c r="AV641" s="8">
        <v>30306</v>
      </c>
      <c r="AW641" s="8">
        <v>30433</v>
      </c>
      <c r="AX641" s="8">
        <v>30533</v>
      </c>
      <c r="AY641" s="8">
        <v>30034</v>
      </c>
      <c r="AZ641" s="8">
        <v>29327</v>
      </c>
      <c r="BA641" s="8">
        <v>29296</v>
      </c>
      <c r="BB641" s="8">
        <v>29398</v>
      </c>
      <c r="BC641" s="8">
        <v>29466</v>
      </c>
      <c r="BD641" s="8">
        <v>29489</v>
      </c>
      <c r="BE641" s="8">
        <v>29499</v>
      </c>
      <c r="BF641" s="8">
        <v>29502</v>
      </c>
      <c r="BG641" s="8">
        <v>29601</v>
      </c>
      <c r="BH641" s="8">
        <v>29670</v>
      </c>
      <c r="BI641" s="8">
        <v>29745</v>
      </c>
      <c r="BJ641" s="8">
        <v>29817</v>
      </c>
      <c r="BK641" s="8">
        <v>29714</v>
      </c>
      <c r="BL641" s="8">
        <v>28929</v>
      </c>
      <c r="BM641" s="8">
        <v>28885</v>
      </c>
    </row>
    <row r="642" spans="1:65" ht="15" customHeight="1" x14ac:dyDescent="0.2">
      <c r="A642" s="7" t="s">
        <v>648</v>
      </c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>
        <v>22</v>
      </c>
      <c r="AG642" s="8">
        <v>4</v>
      </c>
      <c r="AH642" s="8">
        <v>4</v>
      </c>
      <c r="AI642" s="8">
        <v>4</v>
      </c>
      <c r="AJ642" s="8">
        <v>4</v>
      </c>
      <c r="AK642" s="8">
        <v>4</v>
      </c>
      <c r="AL642" s="8">
        <v>4</v>
      </c>
      <c r="AM642" s="8">
        <v>4</v>
      </c>
      <c r="AN642" s="8">
        <v>4</v>
      </c>
      <c r="AO642" s="8">
        <v>5</v>
      </c>
      <c r="AP642" s="8">
        <v>6</v>
      </c>
      <c r="AQ642" s="8">
        <v>6</v>
      </c>
      <c r="AR642" s="8">
        <v>7</v>
      </c>
      <c r="AS642" s="8">
        <v>7</v>
      </c>
      <c r="AT642" s="8">
        <v>8</v>
      </c>
      <c r="AU642" s="8">
        <v>8</v>
      </c>
      <c r="AV642" s="8">
        <v>8</v>
      </c>
      <c r="AW642" s="8">
        <v>9</v>
      </c>
      <c r="AX642" s="8">
        <v>9</v>
      </c>
      <c r="AY642" s="8">
        <v>9</v>
      </c>
      <c r="AZ642" s="8">
        <v>10</v>
      </c>
      <c r="BA642" s="8">
        <v>10</v>
      </c>
      <c r="BB642" s="8">
        <v>14</v>
      </c>
      <c r="BC642" s="8">
        <v>14</v>
      </c>
      <c r="BD642" s="8">
        <v>16</v>
      </c>
      <c r="BE642" s="8">
        <v>16</v>
      </c>
      <c r="BF642" s="8">
        <v>16</v>
      </c>
      <c r="BG642" s="8">
        <v>16</v>
      </c>
      <c r="BH642" s="8">
        <v>18</v>
      </c>
      <c r="BI642" s="8">
        <v>19</v>
      </c>
      <c r="BJ642" s="8">
        <v>19</v>
      </c>
      <c r="BK642" s="8">
        <v>21</v>
      </c>
      <c r="BL642" s="8">
        <v>21</v>
      </c>
      <c r="BM642" s="8">
        <v>24</v>
      </c>
    </row>
    <row r="643" spans="1:65" ht="15" customHeight="1" x14ac:dyDescent="0.2">
      <c r="A643" s="7" t="s">
        <v>649</v>
      </c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>
        <v>5</v>
      </c>
      <c r="AV643" s="8">
        <v>5</v>
      </c>
      <c r="AW643" s="8">
        <v>5</v>
      </c>
      <c r="AX643" s="8">
        <v>5</v>
      </c>
      <c r="AY643" s="8">
        <v>5</v>
      </c>
      <c r="AZ643" s="8">
        <v>5</v>
      </c>
      <c r="BA643" s="8">
        <v>5</v>
      </c>
      <c r="BB643" s="8">
        <v>5</v>
      </c>
      <c r="BC643" s="8">
        <v>5</v>
      </c>
      <c r="BD643" s="8">
        <v>5</v>
      </c>
      <c r="BE643" s="8">
        <v>5</v>
      </c>
      <c r="BF643" s="8">
        <v>1</v>
      </c>
      <c r="BG643" s="8">
        <v>1</v>
      </c>
      <c r="BH643" s="8">
        <v>1</v>
      </c>
      <c r="BI643" s="8">
        <v>2</v>
      </c>
      <c r="BJ643" s="8">
        <v>2</v>
      </c>
      <c r="BK643" s="8">
        <v>2</v>
      </c>
      <c r="BL643" s="8">
        <v>2</v>
      </c>
      <c r="BM643" s="8">
        <v>2</v>
      </c>
    </row>
    <row r="644" spans="1:65" ht="15" customHeight="1" x14ac:dyDescent="0.2">
      <c r="A644" s="7" t="s">
        <v>650</v>
      </c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>
        <v>1</v>
      </c>
      <c r="AT644" s="8">
        <v>1</v>
      </c>
      <c r="AU644" s="8">
        <v>1</v>
      </c>
      <c r="AV644" s="8">
        <v>1</v>
      </c>
      <c r="AW644" s="8">
        <v>1</v>
      </c>
      <c r="AX644" s="8">
        <v>1</v>
      </c>
      <c r="AY644" s="8">
        <v>1</v>
      </c>
      <c r="AZ644" s="8">
        <v>1</v>
      </c>
      <c r="BA644" s="8">
        <v>1</v>
      </c>
      <c r="BB644" s="8">
        <v>1</v>
      </c>
      <c r="BC644" s="8">
        <v>1</v>
      </c>
      <c r="BD644" s="8">
        <v>1</v>
      </c>
      <c r="BE644" s="8">
        <v>1</v>
      </c>
      <c r="BF644" s="8">
        <v>1</v>
      </c>
      <c r="BG644" s="8">
        <v>1</v>
      </c>
      <c r="BH644" s="8">
        <v>2</v>
      </c>
      <c r="BI644" s="8">
        <v>2</v>
      </c>
      <c r="BJ644" s="8">
        <v>2</v>
      </c>
      <c r="BK644" s="8">
        <v>2</v>
      </c>
      <c r="BL644" s="8">
        <v>2</v>
      </c>
      <c r="BM644" s="8">
        <v>5</v>
      </c>
    </row>
    <row r="645" spans="1:65" ht="15" customHeight="1" x14ac:dyDescent="0.2">
      <c r="A645" s="7" t="s">
        <v>651</v>
      </c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>
        <v>1</v>
      </c>
      <c r="AP645" s="8">
        <v>1</v>
      </c>
      <c r="AQ645" s="8">
        <v>1</v>
      </c>
      <c r="AR645" s="8">
        <v>1</v>
      </c>
      <c r="AS645" s="8">
        <v>1</v>
      </c>
      <c r="AT645" s="8">
        <v>1</v>
      </c>
      <c r="AU645" s="8">
        <v>4</v>
      </c>
      <c r="AV645" s="8">
        <v>4</v>
      </c>
      <c r="AW645" s="8">
        <v>13</v>
      </c>
      <c r="AX645" s="8">
        <v>17</v>
      </c>
      <c r="AY645" s="8">
        <v>22</v>
      </c>
      <c r="AZ645" s="8">
        <v>22</v>
      </c>
      <c r="BA645" s="8">
        <v>22</v>
      </c>
      <c r="BB645" s="8">
        <v>24</v>
      </c>
      <c r="BC645" s="8">
        <v>24</v>
      </c>
      <c r="BD645" s="8">
        <v>24</v>
      </c>
      <c r="BE645" s="8">
        <v>24</v>
      </c>
      <c r="BF645" s="8">
        <v>27</v>
      </c>
      <c r="BG645" s="8">
        <v>28</v>
      </c>
      <c r="BH645" s="8">
        <v>28</v>
      </c>
      <c r="BI645" s="8">
        <v>29</v>
      </c>
      <c r="BJ645" s="8">
        <v>29</v>
      </c>
      <c r="BK645" s="8">
        <v>29</v>
      </c>
      <c r="BL645" s="8">
        <v>36</v>
      </c>
      <c r="BM645" s="8">
        <v>37</v>
      </c>
    </row>
    <row r="646" spans="1:65" ht="15" customHeight="1" x14ac:dyDescent="0.2">
      <c r="A646" s="7" t="s">
        <v>652</v>
      </c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>
        <v>14</v>
      </c>
      <c r="Y646" s="8">
        <v>7</v>
      </c>
      <c r="Z646" s="8">
        <v>7</v>
      </c>
      <c r="AA646" s="8">
        <v>7</v>
      </c>
      <c r="AB646" s="8">
        <v>8</v>
      </c>
      <c r="AC646" s="8">
        <v>9</v>
      </c>
      <c r="AD646" s="8">
        <v>18</v>
      </c>
      <c r="AE646" s="8">
        <v>21</v>
      </c>
      <c r="AF646" s="8">
        <v>24</v>
      </c>
      <c r="AG646" s="8">
        <v>28</v>
      </c>
      <c r="AH646" s="8">
        <v>28</v>
      </c>
      <c r="AI646" s="8">
        <v>32</v>
      </c>
      <c r="AJ646" s="8">
        <v>34</v>
      </c>
      <c r="AK646" s="8">
        <v>36</v>
      </c>
      <c r="AL646" s="8">
        <v>41</v>
      </c>
      <c r="AM646" s="8">
        <v>47</v>
      </c>
      <c r="AN646" s="8">
        <v>51</v>
      </c>
      <c r="AO646" s="8">
        <v>55</v>
      </c>
      <c r="AP646" s="8">
        <v>58</v>
      </c>
      <c r="AQ646" s="8">
        <v>127</v>
      </c>
      <c r="AR646" s="8">
        <v>192</v>
      </c>
      <c r="AS646" s="8">
        <v>337</v>
      </c>
      <c r="AT646" s="8">
        <v>347</v>
      </c>
      <c r="AU646" s="8">
        <v>359</v>
      </c>
      <c r="AV646" s="8">
        <v>372</v>
      </c>
      <c r="AW646" s="8">
        <v>338</v>
      </c>
      <c r="AX646" s="8">
        <v>348</v>
      </c>
      <c r="AY646" s="8">
        <v>355</v>
      </c>
      <c r="AZ646" s="8">
        <v>366</v>
      </c>
      <c r="BA646" s="8">
        <v>387</v>
      </c>
      <c r="BB646" s="8">
        <v>399</v>
      </c>
      <c r="BC646" s="8">
        <v>421</v>
      </c>
      <c r="BD646" s="8">
        <v>427</v>
      </c>
      <c r="BE646" s="8">
        <v>438</v>
      </c>
      <c r="BF646" s="8">
        <v>376</v>
      </c>
      <c r="BG646" s="8">
        <v>332</v>
      </c>
      <c r="BH646" s="8">
        <v>301</v>
      </c>
      <c r="BI646" s="8">
        <v>295</v>
      </c>
      <c r="BJ646" s="8">
        <v>344</v>
      </c>
      <c r="BK646" s="8">
        <v>369</v>
      </c>
      <c r="BL646" s="8">
        <v>385</v>
      </c>
      <c r="BM646" s="8">
        <v>412</v>
      </c>
    </row>
    <row r="647" spans="1:65" ht="15" customHeight="1" x14ac:dyDescent="0.2">
      <c r="A647" s="7" t="s">
        <v>653</v>
      </c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>
        <v>1</v>
      </c>
      <c r="T647" s="8">
        <v>1</v>
      </c>
      <c r="U647" s="8">
        <v>1</v>
      </c>
      <c r="V647" s="8">
        <v>1</v>
      </c>
      <c r="W647" s="8">
        <v>1</v>
      </c>
      <c r="X647" s="8">
        <v>1</v>
      </c>
      <c r="Y647" s="8">
        <v>1</v>
      </c>
      <c r="Z647" s="8">
        <v>1</v>
      </c>
      <c r="AA647" s="8">
        <v>1</v>
      </c>
      <c r="AB647" s="8">
        <v>1</v>
      </c>
      <c r="AC647" s="8">
        <v>1</v>
      </c>
      <c r="AD647" s="8">
        <v>1</v>
      </c>
      <c r="AE647" s="8">
        <v>47</v>
      </c>
      <c r="AF647" s="8">
        <v>46</v>
      </c>
      <c r="AG647" s="8">
        <v>46</v>
      </c>
      <c r="AH647" s="8">
        <v>46</v>
      </c>
      <c r="AI647" s="8">
        <v>54</v>
      </c>
      <c r="AJ647" s="8">
        <v>63</v>
      </c>
      <c r="AK647" s="8">
        <v>96</v>
      </c>
      <c r="AL647" s="8">
        <v>1399</v>
      </c>
      <c r="AM647" s="8">
        <v>1905</v>
      </c>
      <c r="AN647" s="8">
        <v>2174</v>
      </c>
      <c r="AO647" s="8">
        <v>2413</v>
      </c>
      <c r="AP647" s="8">
        <v>2863</v>
      </c>
      <c r="AQ647" s="8">
        <v>3169</v>
      </c>
      <c r="AR647" s="8">
        <v>3432</v>
      </c>
      <c r="AS647" s="8">
        <v>3689</v>
      </c>
      <c r="AT647" s="8">
        <v>3958</v>
      </c>
      <c r="AU647" s="8">
        <v>4227</v>
      </c>
      <c r="AV647" s="8">
        <v>4482</v>
      </c>
      <c r="AW647" s="8">
        <v>4699</v>
      </c>
      <c r="AX647" s="8">
        <v>4900</v>
      </c>
      <c r="AY647" s="8">
        <v>4976</v>
      </c>
      <c r="AZ647" s="8">
        <v>5252</v>
      </c>
      <c r="BA647" s="8">
        <v>5453</v>
      </c>
      <c r="BB647" s="8">
        <v>5664</v>
      </c>
      <c r="BC647" s="8">
        <v>5818</v>
      </c>
      <c r="BD647" s="8">
        <v>5925</v>
      </c>
      <c r="BE647" s="8">
        <v>6054</v>
      </c>
      <c r="BF647" s="8">
        <v>6128</v>
      </c>
      <c r="BG647" s="8">
        <v>6166</v>
      </c>
      <c r="BH647" s="8">
        <v>6142</v>
      </c>
      <c r="BI647" s="8">
        <v>6172</v>
      </c>
      <c r="BJ647" s="8">
        <v>6187</v>
      </c>
      <c r="BK647" s="8">
        <v>6217</v>
      </c>
      <c r="BL647" s="8">
        <v>6239</v>
      </c>
      <c r="BM647" s="8">
        <v>6287</v>
      </c>
    </row>
    <row r="648" spans="1:65" ht="15" customHeight="1" x14ac:dyDescent="0.2">
      <c r="A648" s="7" t="s">
        <v>654</v>
      </c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>
        <v>1</v>
      </c>
      <c r="AS648" s="8">
        <v>1</v>
      </c>
      <c r="AT648" s="8">
        <v>1</v>
      </c>
      <c r="AU648" s="8">
        <v>1</v>
      </c>
      <c r="AV648" s="8">
        <v>1</v>
      </c>
      <c r="AW648" s="8">
        <v>1</v>
      </c>
      <c r="AX648" s="8">
        <v>1</v>
      </c>
      <c r="AY648" s="8">
        <v>1</v>
      </c>
      <c r="AZ648" s="8">
        <v>1</v>
      </c>
      <c r="BA648" s="8">
        <v>1</v>
      </c>
      <c r="BB648" s="8">
        <v>1</v>
      </c>
      <c r="BC648" s="8">
        <v>1</v>
      </c>
      <c r="BD648" s="8">
        <v>1</v>
      </c>
      <c r="BE648" s="8">
        <v>1</v>
      </c>
      <c r="BF648" s="8">
        <v>1</v>
      </c>
      <c r="BG648" s="8">
        <v>1</v>
      </c>
      <c r="BH648" s="8">
        <v>2</v>
      </c>
      <c r="BI648" s="8">
        <v>2</v>
      </c>
      <c r="BJ648" s="8">
        <v>2</v>
      </c>
      <c r="BK648" s="8">
        <v>2</v>
      </c>
      <c r="BL648" s="8">
        <v>2</v>
      </c>
      <c r="BM648" s="8">
        <v>2</v>
      </c>
    </row>
    <row r="649" spans="1:65" ht="15" customHeight="1" x14ac:dyDescent="0.2">
      <c r="A649" s="7" t="s">
        <v>655</v>
      </c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>
        <v>1</v>
      </c>
      <c r="AE649" s="8">
        <v>1</v>
      </c>
      <c r="AF649" s="8">
        <v>1</v>
      </c>
      <c r="AG649" s="8">
        <v>1</v>
      </c>
      <c r="AH649" s="8">
        <v>3</v>
      </c>
      <c r="AI649" s="8">
        <v>3</v>
      </c>
      <c r="AJ649" s="8">
        <v>4</v>
      </c>
      <c r="AK649" s="8">
        <v>10</v>
      </c>
      <c r="AL649" s="8">
        <v>19</v>
      </c>
      <c r="AM649" s="8">
        <v>19</v>
      </c>
      <c r="AN649" s="8">
        <v>24</v>
      </c>
      <c r="AO649" s="8">
        <v>68</v>
      </c>
      <c r="AP649" s="8">
        <v>69</v>
      </c>
      <c r="AQ649" s="8">
        <v>320</v>
      </c>
      <c r="AR649" s="8">
        <v>371</v>
      </c>
      <c r="AS649" s="8">
        <v>400</v>
      </c>
      <c r="AT649" s="8">
        <v>423</v>
      </c>
      <c r="AU649" s="8">
        <v>449</v>
      </c>
      <c r="AV649" s="8">
        <v>469</v>
      </c>
      <c r="AW649" s="8">
        <v>484</v>
      </c>
      <c r="AX649" s="8">
        <v>497</v>
      </c>
      <c r="AY649" s="8">
        <v>513</v>
      </c>
      <c r="AZ649" s="8">
        <v>526</v>
      </c>
      <c r="BA649" s="8">
        <v>533</v>
      </c>
      <c r="BB649" s="8">
        <v>549</v>
      </c>
      <c r="BC649" s="8">
        <v>561</v>
      </c>
      <c r="BD649" s="8">
        <v>577</v>
      </c>
      <c r="BE649" s="8">
        <v>585</v>
      </c>
      <c r="BF649" s="8">
        <v>596</v>
      </c>
      <c r="BG649" s="8">
        <v>602</v>
      </c>
      <c r="BH649" s="8">
        <v>618</v>
      </c>
      <c r="BI649" s="8">
        <v>633</v>
      </c>
      <c r="BJ649" s="8">
        <v>642</v>
      </c>
      <c r="BK649" s="8">
        <v>665</v>
      </c>
      <c r="BL649" s="8">
        <v>678</v>
      </c>
      <c r="BM649" s="8">
        <v>695</v>
      </c>
    </row>
    <row r="650" spans="1:65" ht="15" customHeight="1" x14ac:dyDescent="0.2">
      <c r="A650" s="7" t="s">
        <v>656</v>
      </c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>
        <v>1</v>
      </c>
      <c r="Y650" s="8">
        <v>1</v>
      </c>
      <c r="Z650" s="8">
        <v>1</v>
      </c>
      <c r="AA650" s="8">
        <v>1</v>
      </c>
      <c r="AB650" s="8">
        <v>1</v>
      </c>
      <c r="AC650" s="8">
        <v>1</v>
      </c>
      <c r="AD650" s="8">
        <v>1</v>
      </c>
      <c r="AE650" s="8">
        <v>1</v>
      </c>
      <c r="AF650" s="8">
        <v>1</v>
      </c>
      <c r="AG650" s="8">
        <v>1</v>
      </c>
      <c r="AH650" s="8">
        <v>1</v>
      </c>
      <c r="AI650" s="8">
        <v>1</v>
      </c>
      <c r="AJ650" s="8">
        <v>1</v>
      </c>
      <c r="AK650" s="8">
        <v>1</v>
      </c>
      <c r="AL650" s="8">
        <v>1</v>
      </c>
      <c r="AM650" s="8">
        <v>1</v>
      </c>
      <c r="AN650" s="8">
        <v>1</v>
      </c>
      <c r="AO650" s="8">
        <v>1</v>
      </c>
      <c r="AP650" s="8">
        <v>1</v>
      </c>
      <c r="AQ650" s="8">
        <v>1</v>
      </c>
      <c r="AR650" s="8">
        <v>1</v>
      </c>
      <c r="AS650" s="8">
        <v>1</v>
      </c>
      <c r="AT650" s="8">
        <v>1</v>
      </c>
      <c r="AU650" s="8">
        <v>1</v>
      </c>
      <c r="AV650" s="8">
        <v>1</v>
      </c>
      <c r="AW650" s="8">
        <v>1</v>
      </c>
      <c r="AX650" s="8">
        <v>1</v>
      </c>
      <c r="AY650" s="8">
        <v>1</v>
      </c>
      <c r="AZ650" s="8">
        <v>1</v>
      </c>
      <c r="BA650" s="8">
        <v>1</v>
      </c>
      <c r="BB650" s="8">
        <v>1</v>
      </c>
      <c r="BC650" s="8">
        <v>1</v>
      </c>
      <c r="BD650" s="8">
        <v>1</v>
      </c>
      <c r="BE650" s="8">
        <v>1</v>
      </c>
      <c r="BF650" s="8">
        <v>1</v>
      </c>
      <c r="BG650" s="8">
        <v>1</v>
      </c>
      <c r="BH650" s="8">
        <v>1</v>
      </c>
      <c r="BI650" s="8">
        <v>1</v>
      </c>
      <c r="BJ650" s="8">
        <v>1</v>
      </c>
      <c r="BK650" s="8">
        <v>1</v>
      </c>
      <c r="BL650" s="8">
        <v>1</v>
      </c>
      <c r="BM650" s="8">
        <v>1</v>
      </c>
    </row>
    <row r="651" spans="1:65" ht="15" customHeight="1" x14ac:dyDescent="0.2">
      <c r="A651" s="7" t="s">
        <v>657</v>
      </c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>
        <v>1</v>
      </c>
      <c r="AW651" s="8">
        <v>1</v>
      </c>
      <c r="AX651" s="8">
        <v>1</v>
      </c>
      <c r="AY651" s="8">
        <v>1</v>
      </c>
      <c r="AZ651" s="8">
        <v>1</v>
      </c>
      <c r="BA651" s="8">
        <v>1</v>
      </c>
      <c r="BB651" s="8">
        <v>1</v>
      </c>
      <c r="BC651" s="8">
        <v>1</v>
      </c>
      <c r="BD651" s="8">
        <v>1</v>
      </c>
      <c r="BE651" s="8">
        <v>1</v>
      </c>
      <c r="BF651" s="8">
        <v>1</v>
      </c>
      <c r="BG651" s="8">
        <v>1</v>
      </c>
      <c r="BH651" s="8">
        <v>2</v>
      </c>
      <c r="BI651" s="8">
        <v>2</v>
      </c>
      <c r="BJ651" s="8">
        <v>2</v>
      </c>
      <c r="BK651" s="8">
        <v>2</v>
      </c>
      <c r="BL651" s="8">
        <v>2</v>
      </c>
      <c r="BM651" s="8">
        <v>2</v>
      </c>
    </row>
    <row r="652" spans="1:65" ht="15" customHeight="1" x14ac:dyDescent="0.2">
      <c r="A652" s="7" t="s">
        <v>658</v>
      </c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>
        <v>46</v>
      </c>
      <c r="AO652" s="8">
        <v>46</v>
      </c>
      <c r="AP652" s="8">
        <v>1</v>
      </c>
      <c r="AQ652" s="8">
        <v>1</v>
      </c>
      <c r="AR652" s="8">
        <v>2</v>
      </c>
      <c r="AS652" s="8">
        <v>2</v>
      </c>
      <c r="AT652" s="8">
        <v>2</v>
      </c>
      <c r="AU652" s="8">
        <v>10</v>
      </c>
      <c r="AV652" s="8">
        <v>10</v>
      </c>
      <c r="AW652" s="8">
        <v>10</v>
      </c>
      <c r="AX652" s="8">
        <v>10</v>
      </c>
      <c r="AY652" s="8">
        <v>10</v>
      </c>
      <c r="AZ652" s="8">
        <v>10</v>
      </c>
      <c r="BA652" s="8">
        <v>11</v>
      </c>
      <c r="BB652" s="8">
        <v>11</v>
      </c>
      <c r="BC652" s="8">
        <v>13</v>
      </c>
      <c r="BD652" s="8">
        <v>15</v>
      </c>
      <c r="BE652" s="8">
        <v>15</v>
      </c>
      <c r="BF652" s="8">
        <v>16</v>
      </c>
      <c r="BG652" s="8">
        <v>16</v>
      </c>
      <c r="BH652" s="8">
        <v>17</v>
      </c>
      <c r="BI652" s="8">
        <v>17</v>
      </c>
      <c r="BJ652" s="8">
        <v>17</v>
      </c>
      <c r="BK652" s="8">
        <v>17</v>
      </c>
      <c r="BL652" s="8">
        <v>17</v>
      </c>
      <c r="BM652" s="8">
        <v>18</v>
      </c>
    </row>
    <row r="653" spans="1:65" ht="15" customHeight="1" x14ac:dyDescent="0.2">
      <c r="A653" s="7" t="s">
        <v>659</v>
      </c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>
        <v>10</v>
      </c>
      <c r="AP653" s="8">
        <v>5</v>
      </c>
      <c r="AQ653" s="8">
        <v>5</v>
      </c>
      <c r="AR653" s="8">
        <v>5</v>
      </c>
      <c r="AS653" s="8">
        <v>5</v>
      </c>
      <c r="AT653" s="8">
        <v>5</v>
      </c>
      <c r="AU653" s="8">
        <v>5</v>
      </c>
      <c r="AV653" s="8">
        <v>5</v>
      </c>
      <c r="AW653" s="8">
        <v>5</v>
      </c>
      <c r="AX653" s="8">
        <v>5</v>
      </c>
      <c r="AY653" s="8">
        <v>5</v>
      </c>
      <c r="AZ653" s="8">
        <v>5</v>
      </c>
      <c r="BA653" s="8">
        <v>5</v>
      </c>
      <c r="BB653" s="8">
        <v>5</v>
      </c>
      <c r="BC653" s="8">
        <v>5</v>
      </c>
      <c r="BD653" s="8">
        <v>5</v>
      </c>
      <c r="BE653" s="8">
        <v>5</v>
      </c>
      <c r="BF653" s="8">
        <v>1</v>
      </c>
      <c r="BG653" s="8">
        <v>1</v>
      </c>
      <c r="BH653" s="8">
        <v>1</v>
      </c>
      <c r="BI653" s="8">
        <v>2</v>
      </c>
      <c r="BJ653" s="8">
        <v>2</v>
      </c>
      <c r="BK653" s="8">
        <v>2</v>
      </c>
      <c r="BL653" s="8">
        <v>2</v>
      </c>
      <c r="BM653" s="8">
        <v>2</v>
      </c>
    </row>
    <row r="654" spans="1:65" ht="15" customHeight="1" x14ac:dyDescent="0.2">
      <c r="A654" s="7" t="s">
        <v>660</v>
      </c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>
        <v>0</v>
      </c>
      <c r="AK654" s="8">
        <v>0</v>
      </c>
      <c r="AL654" s="8">
        <v>2</v>
      </c>
      <c r="AM654" s="8">
        <v>3</v>
      </c>
      <c r="AN654" s="8">
        <v>7</v>
      </c>
      <c r="AO654" s="8">
        <v>25</v>
      </c>
      <c r="AP654" s="8">
        <v>37</v>
      </c>
      <c r="AQ654" s="8">
        <v>52</v>
      </c>
      <c r="AR654" s="8">
        <v>69</v>
      </c>
      <c r="AS654" s="8">
        <v>108</v>
      </c>
      <c r="AT654" s="8">
        <v>130</v>
      </c>
      <c r="AU654" s="8">
        <v>147</v>
      </c>
      <c r="AV654" s="8">
        <v>166</v>
      </c>
      <c r="AW654" s="8">
        <v>185</v>
      </c>
      <c r="AX654" s="8">
        <v>214</v>
      </c>
      <c r="AY654" s="8">
        <v>234</v>
      </c>
      <c r="AZ654" s="8">
        <v>253</v>
      </c>
      <c r="BA654" s="8">
        <v>393</v>
      </c>
      <c r="BB654" s="8">
        <v>394</v>
      </c>
      <c r="BC654" s="8">
        <v>397</v>
      </c>
      <c r="BD654" s="8">
        <v>412</v>
      </c>
      <c r="BE654" s="8">
        <v>431</v>
      </c>
      <c r="BF654" s="8">
        <v>449</v>
      </c>
      <c r="BG654" s="8">
        <v>465</v>
      </c>
      <c r="BH654" s="8">
        <v>497</v>
      </c>
      <c r="BI654" s="8">
        <v>497</v>
      </c>
      <c r="BJ654" s="8">
        <v>617</v>
      </c>
      <c r="BK654" s="8">
        <v>634</v>
      </c>
      <c r="BL654" s="8">
        <v>655</v>
      </c>
      <c r="BM654" s="8">
        <v>672</v>
      </c>
    </row>
    <row r="655" spans="1:65" ht="15" customHeight="1" x14ac:dyDescent="0.2">
      <c r="A655" s="7" t="s">
        <v>661</v>
      </c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>
        <v>5</v>
      </c>
      <c r="AX655" s="8">
        <v>5</v>
      </c>
      <c r="AY655" s="8">
        <v>5</v>
      </c>
      <c r="AZ655" s="8">
        <v>5</v>
      </c>
      <c r="BA655" s="8">
        <v>5</v>
      </c>
      <c r="BB655" s="8">
        <v>5</v>
      </c>
      <c r="BC655" s="8">
        <v>5</v>
      </c>
      <c r="BD655" s="8">
        <v>5</v>
      </c>
      <c r="BE655" s="8">
        <v>5</v>
      </c>
      <c r="BF655" s="8">
        <v>1</v>
      </c>
      <c r="BG655" s="8">
        <v>1</v>
      </c>
      <c r="BH655" s="8">
        <v>2</v>
      </c>
      <c r="BI655" s="8">
        <v>2</v>
      </c>
      <c r="BJ655" s="8">
        <v>2</v>
      </c>
      <c r="BK655" s="8">
        <v>2</v>
      </c>
      <c r="BL655" s="8">
        <v>2</v>
      </c>
      <c r="BM655" s="8">
        <v>2</v>
      </c>
    </row>
    <row r="656" spans="1:65" ht="15" customHeight="1" x14ac:dyDescent="0.2">
      <c r="A656" s="7" t="s">
        <v>662</v>
      </c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>
        <v>1</v>
      </c>
      <c r="AW656" s="8">
        <v>1</v>
      </c>
      <c r="AX656" s="8">
        <v>1</v>
      </c>
      <c r="AY656" s="8">
        <v>1</v>
      </c>
      <c r="AZ656" s="8">
        <v>1</v>
      </c>
      <c r="BA656" s="8">
        <v>1</v>
      </c>
      <c r="BB656" s="8">
        <v>1</v>
      </c>
      <c r="BC656" s="8">
        <v>1</v>
      </c>
      <c r="BD656" s="8">
        <v>1</v>
      </c>
      <c r="BE656" s="8">
        <v>1</v>
      </c>
      <c r="BF656" s="8">
        <v>1</v>
      </c>
      <c r="BG656" s="8">
        <v>1</v>
      </c>
      <c r="BH656" s="8">
        <v>2</v>
      </c>
      <c r="BI656" s="8">
        <v>2</v>
      </c>
      <c r="BJ656" s="8">
        <v>2</v>
      </c>
      <c r="BK656" s="8">
        <v>2</v>
      </c>
      <c r="BL656" s="8">
        <v>2</v>
      </c>
      <c r="BM656" s="8">
        <v>2</v>
      </c>
    </row>
    <row r="657" spans="1:65" ht="15" customHeight="1" x14ac:dyDescent="0.2">
      <c r="A657" s="7" t="s">
        <v>663</v>
      </c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>
        <v>1</v>
      </c>
      <c r="Q657" s="8">
        <v>1</v>
      </c>
      <c r="R657" s="8">
        <v>1</v>
      </c>
      <c r="S657" s="8">
        <v>7067</v>
      </c>
      <c r="T657" s="8">
        <v>9909</v>
      </c>
      <c r="U657" s="8">
        <v>11069</v>
      </c>
      <c r="V657" s="8">
        <v>11845</v>
      </c>
      <c r="W657" s="8">
        <v>12514</v>
      </c>
      <c r="X657" s="8">
        <v>12949</v>
      </c>
      <c r="Y657" s="8">
        <v>13465</v>
      </c>
      <c r="Z657" s="8">
        <v>13975</v>
      </c>
      <c r="AA657" s="8">
        <v>14501</v>
      </c>
      <c r="AB657" s="8">
        <v>14857</v>
      </c>
      <c r="AC657" s="8">
        <v>15107</v>
      </c>
      <c r="AD657" s="8">
        <v>15419</v>
      </c>
      <c r="AE657" s="8">
        <v>15686</v>
      </c>
      <c r="AF657" s="8">
        <v>15851</v>
      </c>
      <c r="AG657" s="8">
        <v>15818</v>
      </c>
      <c r="AH657" s="8">
        <v>13851</v>
      </c>
      <c r="AI657" s="8">
        <v>13560</v>
      </c>
      <c r="AJ657" s="8">
        <v>13579</v>
      </c>
      <c r="AK657" s="8">
        <v>14172</v>
      </c>
      <c r="AL657" s="8">
        <v>14351</v>
      </c>
      <c r="AM657" s="8">
        <v>14567</v>
      </c>
      <c r="AN657" s="8">
        <v>14611</v>
      </c>
      <c r="AO657" s="8">
        <v>14694</v>
      </c>
      <c r="AP657" s="8">
        <v>14883</v>
      </c>
      <c r="AQ657" s="8">
        <v>15043</v>
      </c>
      <c r="AR657" s="8">
        <v>15326</v>
      </c>
      <c r="AS657" s="8">
        <v>15212</v>
      </c>
      <c r="AT657" s="8">
        <v>14285</v>
      </c>
      <c r="AU657" s="8">
        <v>14216</v>
      </c>
      <c r="AV657" s="8">
        <v>14211</v>
      </c>
      <c r="AW657" s="8">
        <v>14274</v>
      </c>
      <c r="AX657" s="8">
        <v>14334</v>
      </c>
      <c r="AY657" s="8">
        <v>14239</v>
      </c>
      <c r="AZ657" s="8">
        <v>14230</v>
      </c>
      <c r="BA657" s="8">
        <v>14288</v>
      </c>
      <c r="BB657" s="8">
        <v>14490</v>
      </c>
      <c r="BC657" s="8">
        <v>14771</v>
      </c>
      <c r="BD657" s="8">
        <v>14843</v>
      </c>
      <c r="BE657" s="8">
        <v>14946</v>
      </c>
      <c r="BF657" s="8">
        <v>14220</v>
      </c>
      <c r="BG657" s="8">
        <v>14239</v>
      </c>
      <c r="BH657" s="8">
        <v>14420</v>
      </c>
      <c r="BI657" s="8">
        <v>14556</v>
      </c>
      <c r="BJ657" s="8">
        <v>14737</v>
      </c>
      <c r="BK657" s="8">
        <v>14897</v>
      </c>
      <c r="BL657" s="8">
        <v>15043</v>
      </c>
      <c r="BM657" s="8">
        <v>15205</v>
      </c>
    </row>
    <row r="658" spans="1:65" ht="15" customHeight="1" x14ac:dyDescent="0.2">
      <c r="A658" s="7" t="s">
        <v>664</v>
      </c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>
        <v>1</v>
      </c>
      <c r="AN658" s="8">
        <v>1</v>
      </c>
      <c r="AO658" s="8">
        <v>1</v>
      </c>
      <c r="AP658" s="8">
        <v>1</v>
      </c>
      <c r="AQ658" s="8">
        <v>1</v>
      </c>
      <c r="AR658" s="8">
        <v>1</v>
      </c>
      <c r="AS658" s="8">
        <v>1</v>
      </c>
      <c r="AT658" s="8">
        <v>1</v>
      </c>
      <c r="AU658" s="8">
        <v>1</v>
      </c>
      <c r="AV658" s="8">
        <v>1</v>
      </c>
      <c r="AW658" s="8">
        <v>1</v>
      </c>
      <c r="AX658" s="8">
        <v>1</v>
      </c>
      <c r="AY658" s="8">
        <v>1</v>
      </c>
      <c r="AZ658" s="8">
        <v>1</v>
      </c>
      <c r="BA658" s="8">
        <v>1</v>
      </c>
      <c r="BB658" s="8">
        <v>1</v>
      </c>
      <c r="BC658" s="8">
        <v>1</v>
      </c>
      <c r="BD658" s="8">
        <v>1</v>
      </c>
      <c r="BE658" s="8">
        <v>1</v>
      </c>
      <c r="BF658" s="8">
        <v>1</v>
      </c>
      <c r="BG658" s="8">
        <v>1</v>
      </c>
      <c r="BH658" s="8">
        <v>3</v>
      </c>
      <c r="BI658" s="8">
        <v>3</v>
      </c>
      <c r="BJ658" s="8">
        <v>3</v>
      </c>
      <c r="BK658" s="8">
        <v>4</v>
      </c>
      <c r="BL658" s="8">
        <v>5</v>
      </c>
      <c r="BM658" s="8">
        <v>5</v>
      </c>
    </row>
    <row r="659" spans="1:65" x14ac:dyDescent="0.2">
      <c r="A659" s="7" t="s">
        <v>665</v>
      </c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>
        <v>1</v>
      </c>
      <c r="AQ659" s="8">
        <v>1</v>
      </c>
      <c r="AR659" s="8">
        <v>1</v>
      </c>
      <c r="AS659" s="8">
        <v>1</v>
      </c>
      <c r="AT659" s="8">
        <v>1</v>
      </c>
      <c r="AU659" s="8">
        <v>1</v>
      </c>
      <c r="AV659" s="8">
        <v>2</v>
      </c>
      <c r="AW659" s="8">
        <v>2</v>
      </c>
      <c r="AX659" s="8">
        <v>2</v>
      </c>
      <c r="AY659" s="8">
        <v>2</v>
      </c>
      <c r="AZ659" s="8">
        <v>2</v>
      </c>
      <c r="BA659" s="8">
        <v>2</v>
      </c>
      <c r="BB659" s="8">
        <v>2</v>
      </c>
      <c r="BC659" s="8">
        <v>2</v>
      </c>
      <c r="BD659" s="8">
        <v>2</v>
      </c>
      <c r="BE659" s="8">
        <v>2</v>
      </c>
      <c r="BF659" s="8">
        <v>2</v>
      </c>
      <c r="BG659" s="8">
        <v>3</v>
      </c>
      <c r="BH659" s="8">
        <v>4</v>
      </c>
      <c r="BI659" s="8">
        <v>4</v>
      </c>
      <c r="BJ659" s="8">
        <v>4</v>
      </c>
      <c r="BK659" s="8">
        <v>4</v>
      </c>
      <c r="BL659" s="8">
        <v>4</v>
      </c>
      <c r="BM659" s="8">
        <v>4</v>
      </c>
    </row>
    <row r="660" spans="1:65" ht="15" customHeight="1" x14ac:dyDescent="0.2">
      <c r="A660" s="7" t="s">
        <v>666</v>
      </c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>
        <v>5</v>
      </c>
      <c r="AJ660" s="8">
        <v>5</v>
      </c>
      <c r="AK660" s="8">
        <v>5</v>
      </c>
      <c r="AL660" s="8">
        <v>5</v>
      </c>
      <c r="AM660" s="8">
        <v>1</v>
      </c>
      <c r="AN660" s="8">
        <v>1</v>
      </c>
      <c r="AO660" s="8">
        <v>1</v>
      </c>
      <c r="AP660" s="8">
        <v>1</v>
      </c>
      <c r="AQ660" s="8">
        <v>1</v>
      </c>
      <c r="AR660" s="8">
        <v>1</v>
      </c>
      <c r="AS660" s="8">
        <v>1</v>
      </c>
      <c r="AT660" s="8">
        <v>1</v>
      </c>
      <c r="AU660" s="8">
        <v>1</v>
      </c>
      <c r="AV660" s="8">
        <v>1</v>
      </c>
      <c r="AW660" s="8">
        <v>1</v>
      </c>
      <c r="AX660" s="8">
        <v>1</v>
      </c>
      <c r="AY660" s="8">
        <v>1</v>
      </c>
      <c r="AZ660" s="8">
        <v>1</v>
      </c>
      <c r="BA660" s="8">
        <v>1</v>
      </c>
      <c r="BB660" s="8">
        <v>1</v>
      </c>
      <c r="BC660" s="8">
        <v>1</v>
      </c>
      <c r="BD660" s="8">
        <v>1</v>
      </c>
      <c r="BE660" s="8">
        <v>1</v>
      </c>
      <c r="BF660" s="8">
        <v>1</v>
      </c>
      <c r="BG660" s="8">
        <v>1</v>
      </c>
      <c r="BH660" s="8">
        <v>2</v>
      </c>
      <c r="BI660" s="8">
        <v>2</v>
      </c>
      <c r="BJ660" s="8">
        <v>2</v>
      </c>
      <c r="BK660" s="8">
        <v>2</v>
      </c>
      <c r="BL660" s="8">
        <v>2</v>
      </c>
      <c r="BM660" s="8">
        <v>2</v>
      </c>
    </row>
    <row r="661" spans="1:65" ht="15" customHeight="1" x14ac:dyDescent="0.2">
      <c r="A661" s="7" t="s">
        <v>667</v>
      </c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>
        <v>1</v>
      </c>
      <c r="AE661" s="8">
        <v>1</v>
      </c>
      <c r="AF661" s="8">
        <v>1</v>
      </c>
      <c r="AG661" s="8">
        <v>1</v>
      </c>
      <c r="AH661" s="8">
        <v>104</v>
      </c>
      <c r="AI661" s="8">
        <v>104</v>
      </c>
      <c r="AJ661" s="8">
        <v>153</v>
      </c>
      <c r="AK661" s="8">
        <v>1911</v>
      </c>
      <c r="AL661" s="8">
        <v>2133</v>
      </c>
      <c r="AM661" s="8">
        <v>2444</v>
      </c>
      <c r="AN661" s="8">
        <v>2718</v>
      </c>
      <c r="AO661" s="8">
        <v>2828</v>
      </c>
      <c r="AP661" s="8">
        <v>3014</v>
      </c>
      <c r="AQ661" s="8">
        <v>3213</v>
      </c>
      <c r="AR661" s="8">
        <v>3482</v>
      </c>
      <c r="AS661" s="8">
        <v>3647</v>
      </c>
      <c r="AT661" s="8">
        <v>3792</v>
      </c>
      <c r="AU661" s="8">
        <v>3937</v>
      </c>
      <c r="AV661" s="8">
        <v>4045</v>
      </c>
      <c r="AW661" s="8">
        <v>4257</v>
      </c>
      <c r="AX661" s="8">
        <v>3698</v>
      </c>
      <c r="AY661" s="8">
        <v>3795</v>
      </c>
      <c r="AZ661" s="8">
        <v>3813</v>
      </c>
      <c r="BA661" s="8">
        <v>3782</v>
      </c>
      <c r="BB661" s="8">
        <v>3811</v>
      </c>
      <c r="BC661" s="8">
        <v>3863</v>
      </c>
      <c r="BD661" s="8">
        <v>3958</v>
      </c>
      <c r="BE661" s="8">
        <v>4085</v>
      </c>
      <c r="BF661" s="8">
        <v>4294</v>
      </c>
      <c r="BG661" s="8">
        <v>4378</v>
      </c>
      <c r="BH661" s="8">
        <v>4488</v>
      </c>
      <c r="BI661" s="8">
        <v>4549</v>
      </c>
      <c r="BJ661" s="8">
        <v>4418</v>
      </c>
      <c r="BK661" s="8">
        <v>4469</v>
      </c>
      <c r="BL661" s="8">
        <v>4547</v>
      </c>
      <c r="BM661" s="8">
        <v>4603</v>
      </c>
    </row>
    <row r="662" spans="1:65" ht="15" customHeight="1" x14ac:dyDescent="0.2">
      <c r="A662" s="7" t="s">
        <v>668</v>
      </c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>
        <v>5</v>
      </c>
      <c r="AX662" s="8">
        <v>5</v>
      </c>
      <c r="AY662" s="8">
        <v>5</v>
      </c>
      <c r="AZ662" s="8">
        <v>5</v>
      </c>
      <c r="BA662" s="8">
        <v>5</v>
      </c>
      <c r="BB662" s="8">
        <v>5</v>
      </c>
      <c r="BC662" s="8">
        <v>5</v>
      </c>
      <c r="BD662" s="8">
        <v>5</v>
      </c>
      <c r="BE662" s="8">
        <v>5</v>
      </c>
      <c r="BF662" s="8">
        <v>1</v>
      </c>
      <c r="BG662" s="8">
        <v>1</v>
      </c>
      <c r="BH662" s="8">
        <v>1</v>
      </c>
      <c r="BI662" s="8">
        <v>2</v>
      </c>
      <c r="BJ662" s="8">
        <v>2</v>
      </c>
      <c r="BK662" s="8">
        <v>2</v>
      </c>
      <c r="BL662" s="8">
        <v>2</v>
      </c>
      <c r="BM662" s="8">
        <v>2</v>
      </c>
    </row>
    <row r="663" spans="1:65" ht="15" customHeight="1" x14ac:dyDescent="0.2">
      <c r="A663" s="7" t="s">
        <v>669</v>
      </c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>
        <v>4</v>
      </c>
      <c r="AD663" s="8">
        <v>4</v>
      </c>
      <c r="AE663" s="8">
        <v>4</v>
      </c>
      <c r="AF663" s="8">
        <v>4</v>
      </c>
      <c r="AG663" s="8">
        <v>5</v>
      </c>
      <c r="AH663" s="8">
        <v>5</v>
      </c>
      <c r="AI663" s="8">
        <v>6</v>
      </c>
      <c r="AJ663" s="8">
        <v>6</v>
      </c>
      <c r="AK663" s="8">
        <v>6</v>
      </c>
      <c r="AL663" s="8">
        <v>6</v>
      </c>
      <c r="AM663" s="8">
        <v>6</v>
      </c>
      <c r="AN663" s="8">
        <v>6</v>
      </c>
      <c r="AO663" s="8">
        <v>6</v>
      </c>
      <c r="AP663" s="8">
        <v>6</v>
      </c>
      <c r="AQ663" s="8">
        <v>6</v>
      </c>
      <c r="AR663" s="8">
        <v>6</v>
      </c>
      <c r="AS663" s="8">
        <v>6</v>
      </c>
      <c r="AT663" s="8">
        <v>6</v>
      </c>
      <c r="AU663" s="8">
        <v>7</v>
      </c>
      <c r="AV663" s="8">
        <v>7</v>
      </c>
      <c r="AW663" s="8">
        <v>7</v>
      </c>
      <c r="AX663" s="8">
        <v>7</v>
      </c>
      <c r="AY663" s="8">
        <v>7</v>
      </c>
      <c r="AZ663" s="8">
        <v>9</v>
      </c>
      <c r="BA663" s="8">
        <v>10</v>
      </c>
      <c r="BB663" s="8">
        <v>10</v>
      </c>
      <c r="BC663" s="8">
        <v>12</v>
      </c>
      <c r="BD663" s="8">
        <v>12</v>
      </c>
      <c r="BE663" s="8">
        <v>15</v>
      </c>
      <c r="BF663" s="8">
        <v>15</v>
      </c>
      <c r="BG663" s="8">
        <v>15</v>
      </c>
      <c r="BH663" s="8">
        <v>16</v>
      </c>
      <c r="BI663" s="8">
        <v>16</v>
      </c>
      <c r="BJ663" s="8">
        <v>16</v>
      </c>
      <c r="BK663" s="8">
        <v>20</v>
      </c>
      <c r="BL663" s="8">
        <v>20</v>
      </c>
      <c r="BM663" s="8">
        <v>20</v>
      </c>
    </row>
    <row r="664" spans="1:65" ht="15" customHeight="1" x14ac:dyDescent="0.2">
      <c r="A664" s="7" t="s">
        <v>670</v>
      </c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>
        <v>3</v>
      </c>
      <c r="AJ664" s="8">
        <v>3</v>
      </c>
      <c r="AK664" s="8">
        <v>3</v>
      </c>
      <c r="AL664" s="8">
        <v>6</v>
      </c>
      <c r="AM664" s="8">
        <v>2505</v>
      </c>
      <c r="AN664" s="8">
        <v>3959</v>
      </c>
      <c r="AO664" s="8">
        <v>4567</v>
      </c>
      <c r="AP664" s="8">
        <v>4951</v>
      </c>
      <c r="AQ664" s="8">
        <v>5189</v>
      </c>
      <c r="AR664" s="8">
        <v>5333</v>
      </c>
      <c r="AS664" s="8">
        <v>5462</v>
      </c>
      <c r="AT664" s="8">
        <v>5558</v>
      </c>
      <c r="AU664" s="8">
        <v>5658</v>
      </c>
      <c r="AV664" s="8">
        <v>5801</v>
      </c>
      <c r="AW664" s="8">
        <v>5994</v>
      </c>
      <c r="AX664" s="8">
        <v>6135</v>
      </c>
      <c r="AY664" s="8">
        <v>6352</v>
      </c>
      <c r="AZ664" s="8">
        <v>6689</v>
      </c>
      <c r="BA664" s="8">
        <v>7016</v>
      </c>
      <c r="BB664" s="8">
        <v>6679</v>
      </c>
      <c r="BC664" s="8">
        <v>6734</v>
      </c>
      <c r="BD664" s="8">
        <v>6987</v>
      </c>
      <c r="BE664" s="8">
        <v>7158</v>
      </c>
      <c r="BF664" s="8">
        <v>8860</v>
      </c>
      <c r="BG664" s="8">
        <v>9217</v>
      </c>
      <c r="BH664" s="8">
        <v>9428</v>
      </c>
      <c r="BI664" s="8">
        <v>9643</v>
      </c>
      <c r="BJ664" s="8">
        <v>10094</v>
      </c>
      <c r="BK664" s="8">
        <v>10312</v>
      </c>
      <c r="BL664" s="8">
        <v>10590</v>
      </c>
      <c r="BM664" s="8">
        <v>12519</v>
      </c>
    </row>
    <row r="665" spans="1:65" ht="15" customHeight="1" x14ac:dyDescent="0.2">
      <c r="A665" s="7" t="s">
        <v>671</v>
      </c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>
        <v>1</v>
      </c>
      <c r="W665" s="8">
        <v>1</v>
      </c>
      <c r="X665" s="8">
        <v>1</v>
      </c>
      <c r="Y665" s="8">
        <v>1</v>
      </c>
      <c r="Z665" s="8">
        <v>69</v>
      </c>
      <c r="AA665" s="8">
        <v>6796</v>
      </c>
      <c r="AB665" s="8">
        <v>8021</v>
      </c>
      <c r="AC665" s="8">
        <v>8794</v>
      </c>
      <c r="AD665" s="8">
        <v>9357</v>
      </c>
      <c r="AE665" s="8">
        <v>10013</v>
      </c>
      <c r="AF665" s="8">
        <v>10542</v>
      </c>
      <c r="AG665" s="8">
        <v>11082</v>
      </c>
      <c r="AH665" s="8">
        <v>11857</v>
      </c>
      <c r="AI665" s="8">
        <v>12464</v>
      </c>
      <c r="AJ665" s="8">
        <v>12882</v>
      </c>
      <c r="AK665" s="8">
        <v>13324</v>
      </c>
      <c r="AL665" s="8">
        <v>13984</v>
      </c>
      <c r="AM665" s="8">
        <v>14644</v>
      </c>
      <c r="AN665" s="8">
        <v>14955</v>
      </c>
      <c r="AO665" s="8">
        <v>13674</v>
      </c>
      <c r="AP665" s="8">
        <v>13270</v>
      </c>
      <c r="AQ665" s="8">
        <v>13326</v>
      </c>
      <c r="AR665" s="8">
        <v>13434</v>
      </c>
      <c r="AS665" s="8">
        <v>13576</v>
      </c>
      <c r="AT665" s="8">
        <v>13687</v>
      </c>
      <c r="AU665" s="8">
        <v>13717</v>
      </c>
      <c r="AV665" s="8">
        <v>13632</v>
      </c>
      <c r="AW665" s="8">
        <v>13553</v>
      </c>
      <c r="AX665" s="8">
        <v>13565</v>
      </c>
      <c r="AY665" s="8">
        <v>13527</v>
      </c>
      <c r="AZ665" s="8">
        <v>13392</v>
      </c>
      <c r="BA665" s="8">
        <v>12583</v>
      </c>
      <c r="BB665" s="8">
        <v>12279</v>
      </c>
      <c r="BC665" s="8">
        <v>12239</v>
      </c>
      <c r="BD665" s="8">
        <v>12249</v>
      </c>
      <c r="BE665" s="8">
        <v>12328</v>
      </c>
      <c r="BF665" s="8">
        <v>12341</v>
      </c>
      <c r="BG665" s="8">
        <v>12314</v>
      </c>
      <c r="BH665" s="8">
        <v>12304</v>
      </c>
      <c r="BI665" s="8">
        <v>12357</v>
      </c>
      <c r="BJ665" s="8">
        <v>12453</v>
      </c>
      <c r="BK665" s="8">
        <v>12519</v>
      </c>
      <c r="BL665" s="8">
        <v>12541</v>
      </c>
      <c r="BM665" s="8">
        <v>12036</v>
      </c>
    </row>
    <row r="666" spans="1:65" ht="15" customHeight="1" x14ac:dyDescent="0.2">
      <c r="A666" s="7" t="s">
        <v>672</v>
      </c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>
        <v>4</v>
      </c>
      <c r="AC666" s="8">
        <v>4</v>
      </c>
      <c r="AD666" s="8">
        <v>4</v>
      </c>
      <c r="AE666" s="8">
        <v>4</v>
      </c>
      <c r="AF666" s="8">
        <v>4</v>
      </c>
      <c r="AG666" s="8">
        <v>4</v>
      </c>
      <c r="AH666" s="8">
        <v>4</v>
      </c>
      <c r="AI666" s="8">
        <v>4</v>
      </c>
      <c r="AJ666" s="8">
        <v>4</v>
      </c>
      <c r="AK666" s="8">
        <v>4</v>
      </c>
      <c r="AL666" s="8">
        <v>4</v>
      </c>
      <c r="AM666" s="8">
        <v>4</v>
      </c>
      <c r="AN666" s="8">
        <v>4</v>
      </c>
      <c r="AO666" s="8">
        <v>4</v>
      </c>
      <c r="AP666" s="8">
        <v>1</v>
      </c>
      <c r="AQ666" s="8">
        <v>1</v>
      </c>
      <c r="AR666" s="8">
        <v>1</v>
      </c>
      <c r="AS666" s="8">
        <v>1</v>
      </c>
      <c r="AT666" s="8">
        <v>1</v>
      </c>
      <c r="AU666" s="8">
        <v>1</v>
      </c>
      <c r="AV666" s="8">
        <v>1</v>
      </c>
      <c r="AW666" s="8">
        <v>1</v>
      </c>
      <c r="AX666" s="8">
        <v>1</v>
      </c>
      <c r="AY666" s="8">
        <v>1</v>
      </c>
      <c r="AZ666" s="8">
        <v>1</v>
      </c>
      <c r="BA666" s="8">
        <v>1</v>
      </c>
      <c r="BB666" s="8">
        <v>1</v>
      </c>
      <c r="BC666" s="8">
        <v>1</v>
      </c>
      <c r="BD666" s="8">
        <v>1</v>
      </c>
      <c r="BE666" s="8">
        <v>1</v>
      </c>
      <c r="BF666" s="8">
        <v>1</v>
      </c>
      <c r="BG666" s="8">
        <v>1</v>
      </c>
      <c r="BH666" s="8">
        <v>1</v>
      </c>
      <c r="BI666" s="8">
        <v>2</v>
      </c>
      <c r="BJ666" s="8">
        <v>2</v>
      </c>
      <c r="BK666" s="8">
        <v>2</v>
      </c>
      <c r="BL666" s="8">
        <v>2</v>
      </c>
      <c r="BM666" s="8">
        <v>2</v>
      </c>
    </row>
    <row r="667" spans="1:65" ht="15" customHeight="1" x14ac:dyDescent="0.2">
      <c r="A667" s="7" t="s">
        <v>673</v>
      </c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>
        <v>1</v>
      </c>
      <c r="V667" s="8">
        <v>1</v>
      </c>
      <c r="W667" s="8">
        <v>2</v>
      </c>
      <c r="X667" s="8">
        <v>733</v>
      </c>
      <c r="Y667" s="8">
        <v>854</v>
      </c>
      <c r="Z667" s="8">
        <v>980</v>
      </c>
      <c r="AA667" s="8">
        <v>1093</v>
      </c>
      <c r="AB667" s="8">
        <v>1152</v>
      </c>
      <c r="AC667" s="8">
        <v>1218</v>
      </c>
      <c r="AD667" s="8">
        <v>1308</v>
      </c>
      <c r="AE667" s="8">
        <v>1366</v>
      </c>
      <c r="AF667" s="8">
        <v>1450</v>
      </c>
      <c r="AG667" s="8">
        <v>1538</v>
      </c>
      <c r="AH667" s="8">
        <v>1603</v>
      </c>
      <c r="AI667" s="8">
        <v>1599</v>
      </c>
      <c r="AJ667" s="8">
        <v>1648</v>
      </c>
      <c r="AK667" s="8">
        <v>1743</v>
      </c>
      <c r="AL667" s="8">
        <v>1797</v>
      </c>
      <c r="AM667" s="8">
        <v>1537</v>
      </c>
      <c r="AN667" s="8">
        <v>1595</v>
      </c>
      <c r="AO667" s="8">
        <v>1565</v>
      </c>
      <c r="AP667" s="8">
        <v>1627</v>
      </c>
      <c r="AQ667" s="8">
        <v>1645</v>
      </c>
      <c r="AR667" s="8">
        <v>1685</v>
      </c>
      <c r="AS667" s="8">
        <v>1712</v>
      </c>
      <c r="AT667" s="8">
        <v>1728</v>
      </c>
      <c r="AU667" s="8">
        <v>1729</v>
      </c>
      <c r="AV667" s="8">
        <v>1740</v>
      </c>
      <c r="AW667" s="8">
        <v>1737</v>
      </c>
      <c r="AX667" s="8">
        <v>1769</v>
      </c>
      <c r="AY667" s="8">
        <v>1684</v>
      </c>
      <c r="AZ667" s="8">
        <v>1709</v>
      </c>
      <c r="BA667" s="8">
        <v>1709</v>
      </c>
      <c r="BB667" s="8">
        <v>1704</v>
      </c>
      <c r="BC667" s="8">
        <v>1729</v>
      </c>
      <c r="BD667" s="8">
        <v>1848</v>
      </c>
      <c r="BE667" s="8">
        <v>1846</v>
      </c>
      <c r="BF667" s="8">
        <v>1889</v>
      </c>
      <c r="BG667" s="8">
        <v>1934</v>
      </c>
      <c r="BH667" s="8">
        <v>1971</v>
      </c>
      <c r="BI667" s="8">
        <v>1997</v>
      </c>
      <c r="BJ667" s="8">
        <v>2013</v>
      </c>
      <c r="BK667" s="8">
        <v>1962</v>
      </c>
      <c r="BL667" s="8">
        <v>1957</v>
      </c>
      <c r="BM667" s="8">
        <v>1975</v>
      </c>
    </row>
    <row r="668" spans="1:65" ht="15" customHeight="1" x14ac:dyDescent="0.2">
      <c r="A668" s="7" t="s">
        <v>674</v>
      </c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>
        <v>2</v>
      </c>
      <c r="AG668" s="8">
        <v>2</v>
      </c>
      <c r="AH668" s="8">
        <v>2</v>
      </c>
      <c r="AI668" s="8">
        <v>24</v>
      </c>
      <c r="AJ668" s="8">
        <v>24</v>
      </c>
      <c r="AK668" s="8">
        <v>26</v>
      </c>
      <c r="AL668" s="8">
        <v>25</v>
      </c>
      <c r="AM668" s="8">
        <v>36</v>
      </c>
      <c r="AN668" s="8">
        <v>64</v>
      </c>
      <c r="AO668" s="8">
        <v>84</v>
      </c>
      <c r="AP668" s="8">
        <v>109</v>
      </c>
      <c r="AQ668" s="8">
        <v>123</v>
      </c>
      <c r="AR668" s="8">
        <v>143</v>
      </c>
      <c r="AS668" s="8">
        <v>170</v>
      </c>
      <c r="AT668" s="8">
        <v>198</v>
      </c>
      <c r="AU668" s="8">
        <v>220</v>
      </c>
      <c r="AV668" s="8">
        <v>243</v>
      </c>
      <c r="AW668" s="8">
        <v>273</v>
      </c>
      <c r="AX668" s="8">
        <v>297</v>
      </c>
      <c r="AY668" s="8">
        <v>312</v>
      </c>
      <c r="AZ668" s="8">
        <v>343</v>
      </c>
      <c r="BA668" s="8">
        <v>362</v>
      </c>
      <c r="BB668" s="8">
        <v>369</v>
      </c>
      <c r="BC668" s="8">
        <v>371</v>
      </c>
      <c r="BD668" s="8">
        <v>406</v>
      </c>
      <c r="BE668" s="8">
        <v>426</v>
      </c>
      <c r="BF668" s="8">
        <v>452</v>
      </c>
      <c r="BG668" s="8">
        <v>478</v>
      </c>
      <c r="BH668" s="8">
        <v>533</v>
      </c>
      <c r="BI668" s="8">
        <v>533</v>
      </c>
      <c r="BJ668" s="8">
        <v>595</v>
      </c>
      <c r="BK668" s="8">
        <v>626</v>
      </c>
      <c r="BL668" s="8">
        <v>641</v>
      </c>
      <c r="BM668" s="8">
        <v>667</v>
      </c>
    </row>
    <row r="669" spans="1:65" ht="15" customHeight="1" x14ac:dyDescent="0.2">
      <c r="A669" s="7" t="s">
        <v>675</v>
      </c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>
        <v>1</v>
      </c>
      <c r="AW669" s="8">
        <v>1</v>
      </c>
      <c r="AX669" s="8">
        <v>1</v>
      </c>
      <c r="AY669" s="8">
        <v>1</v>
      </c>
      <c r="AZ669" s="8">
        <v>1</v>
      </c>
      <c r="BA669" s="8">
        <v>1</v>
      </c>
      <c r="BB669" s="8">
        <v>1</v>
      </c>
      <c r="BC669" s="8">
        <v>1</v>
      </c>
      <c r="BD669" s="8">
        <v>1</v>
      </c>
      <c r="BE669" s="8">
        <v>1</v>
      </c>
      <c r="BF669" s="8">
        <v>1</v>
      </c>
      <c r="BG669" s="8">
        <v>1</v>
      </c>
      <c r="BH669" s="8">
        <v>2</v>
      </c>
      <c r="BI669" s="8">
        <v>2</v>
      </c>
      <c r="BJ669" s="8">
        <v>2</v>
      </c>
      <c r="BK669" s="8">
        <v>2</v>
      </c>
      <c r="BL669" s="8">
        <v>2</v>
      </c>
      <c r="BM669" s="8">
        <v>2</v>
      </c>
    </row>
    <row r="670" spans="1:65" ht="15" customHeight="1" x14ac:dyDescent="0.2">
      <c r="A670" s="7" t="s">
        <v>676</v>
      </c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>
        <v>18</v>
      </c>
      <c r="AC670" s="8">
        <v>1</v>
      </c>
      <c r="AD670" s="8">
        <v>1</v>
      </c>
      <c r="AE670" s="8">
        <v>2</v>
      </c>
      <c r="AF670" s="8">
        <v>2809</v>
      </c>
      <c r="AG670" s="8">
        <v>3380</v>
      </c>
      <c r="AH670" s="8">
        <v>3843</v>
      </c>
      <c r="AI670" s="8">
        <v>4272</v>
      </c>
      <c r="AJ670" s="8">
        <v>4668</v>
      </c>
      <c r="AK670" s="8">
        <v>5206</v>
      </c>
      <c r="AL670" s="8">
        <v>5760</v>
      </c>
      <c r="AM670" s="8">
        <v>6449</v>
      </c>
      <c r="AN670" s="8">
        <v>6803</v>
      </c>
      <c r="AO670" s="8">
        <v>7123</v>
      </c>
      <c r="AP670" s="8">
        <v>7495</v>
      </c>
      <c r="AQ670" s="8">
        <v>7975</v>
      </c>
      <c r="AR670" s="8">
        <v>8309</v>
      </c>
      <c r="AS670" s="8">
        <v>8567</v>
      </c>
      <c r="AT670" s="8">
        <v>8424</v>
      </c>
      <c r="AU670" s="8">
        <v>8486</v>
      </c>
      <c r="AV670" s="8">
        <v>8624</v>
      </c>
      <c r="AW670" s="8">
        <v>8825</v>
      </c>
      <c r="AX670" s="8">
        <v>9047</v>
      </c>
      <c r="AY670" s="8">
        <v>9220</v>
      </c>
      <c r="AZ670" s="8">
        <v>9422</v>
      </c>
      <c r="BA670" s="8">
        <v>9529</v>
      </c>
      <c r="BB670" s="8">
        <v>9722</v>
      </c>
      <c r="BC670" s="8">
        <v>9871</v>
      </c>
      <c r="BD670" s="8">
        <v>10100</v>
      </c>
      <c r="BE670" s="8">
        <v>10463</v>
      </c>
      <c r="BF670" s="8">
        <v>10334</v>
      </c>
      <c r="BG670" s="8">
        <v>10494</v>
      </c>
      <c r="BH670" s="8">
        <v>10728</v>
      </c>
      <c r="BI670" s="8">
        <v>10887</v>
      </c>
      <c r="BJ670" s="8">
        <v>11117</v>
      </c>
      <c r="BK670" s="8">
        <v>11366</v>
      </c>
      <c r="BL670" s="8">
        <v>11652</v>
      </c>
      <c r="BM670" s="8">
        <v>11848</v>
      </c>
    </row>
    <row r="671" spans="1:65" ht="15" customHeight="1" x14ac:dyDescent="0.2">
      <c r="A671" s="7" t="s">
        <v>677</v>
      </c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>
        <v>1</v>
      </c>
      <c r="AV671" s="8">
        <v>1</v>
      </c>
      <c r="AW671" s="8">
        <v>1</v>
      </c>
      <c r="AX671" s="8">
        <v>1</v>
      </c>
      <c r="AY671" s="8">
        <v>1</v>
      </c>
      <c r="AZ671" s="8">
        <v>1</v>
      </c>
      <c r="BA671" s="8">
        <v>1</v>
      </c>
      <c r="BB671" s="8">
        <v>1</v>
      </c>
      <c r="BC671" s="8">
        <v>1</v>
      </c>
      <c r="BD671" s="8">
        <v>1</v>
      </c>
      <c r="BE671" s="8">
        <v>1</v>
      </c>
      <c r="BF671" s="8">
        <v>1</v>
      </c>
      <c r="BG671" s="8">
        <v>1</v>
      </c>
      <c r="BH671" s="8">
        <v>2</v>
      </c>
      <c r="BI671" s="8">
        <v>2</v>
      </c>
      <c r="BJ671" s="8">
        <v>2</v>
      </c>
      <c r="BK671" s="8">
        <v>2</v>
      </c>
      <c r="BL671" s="8">
        <v>2</v>
      </c>
      <c r="BM671" s="8">
        <v>2</v>
      </c>
    </row>
    <row r="672" spans="1:65" ht="15" customHeight="1" x14ac:dyDescent="0.2">
      <c r="A672" s="7" t="s">
        <v>678</v>
      </c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>
        <v>23</v>
      </c>
      <c r="AK672" s="8">
        <v>4</v>
      </c>
      <c r="AL672" s="8">
        <v>4</v>
      </c>
      <c r="AM672" s="8">
        <v>5</v>
      </c>
      <c r="AN672" s="8">
        <v>5</v>
      </c>
      <c r="AO672" s="8">
        <v>6</v>
      </c>
      <c r="AP672" s="8">
        <v>5</v>
      </c>
      <c r="AQ672" s="8">
        <v>5</v>
      </c>
      <c r="AR672" s="8">
        <v>5</v>
      </c>
      <c r="AS672" s="8">
        <v>5</v>
      </c>
      <c r="AT672" s="8">
        <v>5</v>
      </c>
      <c r="AU672" s="8">
        <v>5</v>
      </c>
      <c r="AV672" s="8">
        <v>5</v>
      </c>
      <c r="AW672" s="8">
        <v>5</v>
      </c>
      <c r="AX672" s="8">
        <v>5</v>
      </c>
      <c r="AY672" s="8">
        <v>5</v>
      </c>
      <c r="AZ672" s="8">
        <v>5</v>
      </c>
      <c r="BA672" s="8">
        <v>5</v>
      </c>
      <c r="BB672" s="8">
        <v>6</v>
      </c>
      <c r="BC672" s="8">
        <v>6</v>
      </c>
      <c r="BD672" s="8">
        <v>6</v>
      </c>
      <c r="BE672" s="8">
        <v>6</v>
      </c>
      <c r="BF672" s="8">
        <v>6</v>
      </c>
      <c r="BG672" s="8">
        <v>6</v>
      </c>
      <c r="BH672" s="8">
        <v>7</v>
      </c>
      <c r="BI672" s="8">
        <v>7</v>
      </c>
      <c r="BJ672" s="8">
        <v>7</v>
      </c>
      <c r="BK672" s="8">
        <v>7</v>
      </c>
      <c r="BL672" s="8">
        <v>7</v>
      </c>
      <c r="BM672" s="8">
        <v>7</v>
      </c>
    </row>
    <row r="673" spans="1:65" ht="15" customHeight="1" x14ac:dyDescent="0.2">
      <c r="A673" s="7" t="s">
        <v>679</v>
      </c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>
        <v>1</v>
      </c>
      <c r="Y673" s="8">
        <v>1</v>
      </c>
      <c r="Z673" s="8">
        <v>5</v>
      </c>
      <c r="AA673" s="8">
        <v>5</v>
      </c>
      <c r="AB673" s="8">
        <v>5</v>
      </c>
      <c r="AC673" s="8">
        <v>2</v>
      </c>
      <c r="AD673" s="8">
        <v>145</v>
      </c>
      <c r="AE673" s="8">
        <v>891</v>
      </c>
      <c r="AF673" s="8">
        <v>973</v>
      </c>
      <c r="AG673" s="8">
        <v>1146</v>
      </c>
      <c r="AH673" s="8">
        <v>1211</v>
      </c>
      <c r="AI673" s="8">
        <v>1279</v>
      </c>
      <c r="AJ673" s="8">
        <v>1379</v>
      </c>
      <c r="AK673" s="8">
        <v>1462</v>
      </c>
      <c r="AL673" s="8">
        <v>1525</v>
      </c>
      <c r="AM673" s="8">
        <v>1642</v>
      </c>
      <c r="AN673" s="8">
        <v>1698</v>
      </c>
      <c r="AO673" s="8">
        <v>1740</v>
      </c>
      <c r="AP673" s="8">
        <v>1942</v>
      </c>
      <c r="AQ673" s="8">
        <v>2100</v>
      </c>
      <c r="AR673" s="8">
        <v>2284</v>
      </c>
      <c r="AS673" s="8">
        <v>2296</v>
      </c>
      <c r="AT673" s="8">
        <v>2316</v>
      </c>
      <c r="AU673" s="8">
        <v>2678</v>
      </c>
      <c r="AV673" s="8">
        <v>2767</v>
      </c>
      <c r="AW673" s="8">
        <v>2814</v>
      </c>
      <c r="AX673" s="8">
        <v>2841</v>
      </c>
      <c r="AY673" s="8">
        <v>2893</v>
      </c>
      <c r="AZ673" s="8">
        <v>2981</v>
      </c>
      <c r="BA673" s="8">
        <v>3047</v>
      </c>
      <c r="BB673" s="8">
        <v>3079</v>
      </c>
      <c r="BC673" s="8">
        <v>3103</v>
      </c>
      <c r="BD673" s="8">
        <v>3055</v>
      </c>
      <c r="BE673" s="8">
        <v>2965</v>
      </c>
      <c r="BF673" s="8">
        <v>2788</v>
      </c>
      <c r="BG673" s="8">
        <v>2729</v>
      </c>
      <c r="BH673" s="8">
        <v>2678</v>
      </c>
      <c r="BI673" s="8">
        <v>2527</v>
      </c>
      <c r="BJ673" s="8">
        <v>2399</v>
      </c>
      <c r="BK673" s="8">
        <v>2407</v>
      </c>
      <c r="BL673" s="8">
        <v>2426</v>
      </c>
      <c r="BM673" s="8">
        <v>2393</v>
      </c>
    </row>
    <row r="674" spans="1:65" ht="15" customHeight="1" x14ac:dyDescent="0.2">
      <c r="A674" s="7" t="s">
        <v>680</v>
      </c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>
        <v>0</v>
      </c>
      <c r="AI674" s="8">
        <v>0</v>
      </c>
      <c r="AJ674" s="8">
        <v>1</v>
      </c>
      <c r="AK674" s="8">
        <v>1</v>
      </c>
      <c r="AL674" s="8">
        <v>1</v>
      </c>
      <c r="AM674" s="8">
        <v>1</v>
      </c>
      <c r="AN674" s="8">
        <v>1</v>
      </c>
      <c r="AO674" s="8">
        <v>1</v>
      </c>
      <c r="AP674" s="8">
        <v>1</v>
      </c>
      <c r="AQ674" s="8">
        <v>1</v>
      </c>
      <c r="AR674" s="8">
        <v>1</v>
      </c>
      <c r="AS674" s="8">
        <v>1</v>
      </c>
      <c r="AT674" s="8">
        <v>0</v>
      </c>
      <c r="AU674" s="8">
        <v>1</v>
      </c>
      <c r="AV674" s="8">
        <v>1</v>
      </c>
      <c r="AW674" s="8">
        <v>1</v>
      </c>
      <c r="AX674" s="8">
        <v>1</v>
      </c>
      <c r="AY674" s="8">
        <v>1</v>
      </c>
      <c r="AZ674" s="8">
        <v>1</v>
      </c>
      <c r="BA674" s="8">
        <v>1</v>
      </c>
      <c r="BB674" s="8">
        <v>1</v>
      </c>
      <c r="BC674" s="8">
        <v>1</v>
      </c>
      <c r="BD674" s="8">
        <v>5</v>
      </c>
      <c r="BE674" s="8">
        <v>5</v>
      </c>
      <c r="BF674" s="8">
        <v>5</v>
      </c>
      <c r="BG674" s="8">
        <v>5</v>
      </c>
      <c r="BH674" s="8">
        <v>6</v>
      </c>
      <c r="BI674" s="8">
        <v>6</v>
      </c>
      <c r="BJ674" s="8">
        <v>6</v>
      </c>
      <c r="BK674" s="8">
        <v>6</v>
      </c>
      <c r="BL674" s="8">
        <v>6</v>
      </c>
      <c r="BM674" s="8">
        <v>6</v>
      </c>
    </row>
    <row r="675" spans="1:65" ht="15" customHeight="1" x14ac:dyDescent="0.2">
      <c r="A675" s="7" t="s">
        <v>681</v>
      </c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>
        <v>19</v>
      </c>
      <c r="AD675" s="8">
        <v>18</v>
      </c>
      <c r="AE675" s="8">
        <v>1</v>
      </c>
      <c r="AF675" s="8">
        <v>1</v>
      </c>
      <c r="AG675" s="8">
        <v>1</v>
      </c>
      <c r="AH675" s="8">
        <v>1</v>
      </c>
      <c r="AI675" s="8">
        <v>1</v>
      </c>
      <c r="AJ675" s="8">
        <v>1</v>
      </c>
      <c r="AK675" s="8">
        <v>1</v>
      </c>
      <c r="AL675" s="8">
        <v>1</v>
      </c>
      <c r="AM675" s="8">
        <v>1</v>
      </c>
      <c r="AN675" s="8">
        <v>1</v>
      </c>
      <c r="AO675" s="8">
        <v>1</v>
      </c>
      <c r="AP675" s="8">
        <v>1</v>
      </c>
      <c r="AQ675" s="8">
        <v>3</v>
      </c>
      <c r="AR675" s="8">
        <v>3</v>
      </c>
      <c r="AS675" s="8">
        <v>3</v>
      </c>
      <c r="AT675" s="8">
        <v>5</v>
      </c>
      <c r="AU675" s="8">
        <v>3</v>
      </c>
      <c r="AV675" s="8">
        <v>7</v>
      </c>
      <c r="AW675" s="8">
        <v>8</v>
      </c>
      <c r="AX675" s="8">
        <v>8</v>
      </c>
      <c r="AY675" s="8">
        <v>8</v>
      </c>
      <c r="AZ675" s="8">
        <v>10</v>
      </c>
      <c r="BA675" s="8">
        <v>11</v>
      </c>
      <c r="BB675" s="8">
        <v>11</v>
      </c>
      <c r="BC675" s="8">
        <v>11</v>
      </c>
      <c r="BD675" s="8">
        <v>13</v>
      </c>
      <c r="BE675" s="8">
        <v>13</v>
      </c>
      <c r="BF675" s="8">
        <v>14</v>
      </c>
      <c r="BG675" s="8">
        <v>14</v>
      </c>
      <c r="BH675" s="8">
        <v>16</v>
      </c>
      <c r="BI675" s="8">
        <v>16</v>
      </c>
      <c r="BJ675" s="8">
        <v>17</v>
      </c>
      <c r="BK675" s="8">
        <v>17</v>
      </c>
      <c r="BL675" s="8">
        <v>18</v>
      </c>
      <c r="BM675" s="8">
        <v>19</v>
      </c>
    </row>
    <row r="676" spans="1:65" ht="15" customHeight="1" x14ac:dyDescent="0.2">
      <c r="A676" s="7" t="s">
        <v>682</v>
      </c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>
        <v>1</v>
      </c>
      <c r="W676" s="8">
        <v>1</v>
      </c>
      <c r="X676" s="8">
        <v>2</v>
      </c>
      <c r="Y676" s="8">
        <v>2</v>
      </c>
      <c r="Z676" s="8">
        <v>3786</v>
      </c>
      <c r="AA676" s="8">
        <v>5851</v>
      </c>
      <c r="AB676" s="8">
        <v>7737</v>
      </c>
      <c r="AC676" s="8">
        <v>9461</v>
      </c>
      <c r="AD676" s="8">
        <v>11413</v>
      </c>
      <c r="AE676" s="8">
        <v>13223</v>
      </c>
      <c r="AF676" s="8">
        <v>15025</v>
      </c>
      <c r="AG676" s="8">
        <v>16871</v>
      </c>
      <c r="AH676" s="8">
        <v>18955</v>
      </c>
      <c r="AI676" s="8">
        <v>20973</v>
      </c>
      <c r="AJ676" s="8">
        <v>23745</v>
      </c>
      <c r="AK676" s="8">
        <v>25908</v>
      </c>
      <c r="AL676" s="8">
        <v>27926</v>
      </c>
      <c r="AM676" s="8">
        <v>29619</v>
      </c>
      <c r="AN676" s="8">
        <v>31060</v>
      </c>
      <c r="AO676" s="8">
        <v>31285</v>
      </c>
      <c r="AP676" s="8">
        <v>32495</v>
      </c>
      <c r="AQ676" s="8">
        <v>33702</v>
      </c>
      <c r="AR676" s="8">
        <v>35725</v>
      </c>
      <c r="AS676" s="8">
        <v>37377</v>
      </c>
      <c r="AT676" s="8">
        <v>38813</v>
      </c>
      <c r="AU676" s="8">
        <v>40040</v>
      </c>
      <c r="AV676" s="8">
        <v>40855</v>
      </c>
      <c r="AW676" s="8">
        <v>42911</v>
      </c>
      <c r="AX676" s="8">
        <v>43545</v>
      </c>
      <c r="AY676" s="8">
        <v>44375</v>
      </c>
      <c r="AZ676" s="8">
        <v>46211</v>
      </c>
      <c r="BA676" s="8">
        <v>50874</v>
      </c>
      <c r="BB676" s="8">
        <v>55291</v>
      </c>
      <c r="BC676" s="8">
        <v>65104</v>
      </c>
      <c r="BD676" s="8">
        <v>79433</v>
      </c>
      <c r="BE676" s="8">
        <v>93037</v>
      </c>
      <c r="BF676" s="8">
        <v>105906</v>
      </c>
      <c r="BG676" s="8">
        <v>116812</v>
      </c>
      <c r="BH676" s="8">
        <v>129488</v>
      </c>
      <c r="BI676" s="8">
        <v>138769</v>
      </c>
      <c r="BJ676" s="8">
        <v>147870</v>
      </c>
      <c r="BK676" s="8">
        <v>155920</v>
      </c>
      <c r="BL676" s="8">
        <v>164042</v>
      </c>
      <c r="BM676" s="8">
        <v>174005</v>
      </c>
    </row>
    <row r="677" spans="1:65" ht="15" customHeight="1" x14ac:dyDescent="0.2">
      <c r="A677" s="7" t="s">
        <v>683</v>
      </c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>
        <v>1</v>
      </c>
      <c r="AQ677" s="8">
        <v>1</v>
      </c>
      <c r="AR677" s="8">
        <v>1</v>
      </c>
      <c r="AS677" s="8">
        <v>1</v>
      </c>
      <c r="AT677" s="8">
        <v>1</v>
      </c>
      <c r="AU677" s="8">
        <v>1</v>
      </c>
      <c r="AV677" s="8">
        <v>1</v>
      </c>
      <c r="AW677" s="8">
        <v>1</v>
      </c>
      <c r="AX677" s="8">
        <v>1</v>
      </c>
      <c r="AY677" s="8">
        <v>1</v>
      </c>
      <c r="AZ677" s="8">
        <v>1</v>
      </c>
      <c r="BA677" s="8">
        <v>1</v>
      </c>
      <c r="BB677" s="8">
        <v>1</v>
      </c>
      <c r="BC677" s="8">
        <v>1</v>
      </c>
      <c r="BD677" s="8">
        <v>1</v>
      </c>
      <c r="BE677" s="8">
        <v>1</v>
      </c>
      <c r="BF677" s="8">
        <v>1</v>
      </c>
      <c r="BG677" s="8">
        <v>1</v>
      </c>
      <c r="BH677" s="8">
        <v>2</v>
      </c>
      <c r="BI677" s="8">
        <v>2</v>
      </c>
      <c r="BJ677" s="8">
        <v>2</v>
      </c>
      <c r="BK677" s="8">
        <v>2</v>
      </c>
      <c r="BL677" s="8">
        <v>2</v>
      </c>
      <c r="BM677" s="8">
        <v>2</v>
      </c>
    </row>
    <row r="678" spans="1:65" ht="15" customHeight="1" x14ac:dyDescent="0.2">
      <c r="A678" s="7" t="s">
        <v>684</v>
      </c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>
        <v>1</v>
      </c>
      <c r="AO678" s="8">
        <v>1</v>
      </c>
      <c r="AP678" s="8">
        <v>1</v>
      </c>
      <c r="AQ678" s="8">
        <v>1</v>
      </c>
      <c r="AR678" s="8">
        <v>1</v>
      </c>
      <c r="AS678" s="8">
        <v>1</v>
      </c>
      <c r="AT678" s="8">
        <v>0</v>
      </c>
      <c r="AU678" s="8">
        <v>1</v>
      </c>
      <c r="AV678" s="8">
        <v>1</v>
      </c>
      <c r="AW678" s="8">
        <v>1</v>
      </c>
      <c r="AX678" s="8">
        <v>1</v>
      </c>
      <c r="AY678" s="8">
        <v>1</v>
      </c>
      <c r="AZ678" s="8">
        <v>1</v>
      </c>
      <c r="BA678" s="8">
        <v>1</v>
      </c>
      <c r="BB678" s="8">
        <v>1</v>
      </c>
      <c r="BC678" s="8">
        <v>1</v>
      </c>
      <c r="BD678" s="8">
        <v>1</v>
      </c>
      <c r="BE678" s="8">
        <v>1</v>
      </c>
      <c r="BF678" s="8">
        <v>1</v>
      </c>
      <c r="BG678" s="8">
        <v>1</v>
      </c>
      <c r="BH678" s="8">
        <v>1</v>
      </c>
      <c r="BI678" s="8">
        <v>1</v>
      </c>
      <c r="BJ678" s="8">
        <v>2</v>
      </c>
      <c r="BK678" s="8">
        <v>2</v>
      </c>
      <c r="BL678" s="8">
        <v>2</v>
      </c>
      <c r="BM678" s="8">
        <v>2</v>
      </c>
    </row>
    <row r="679" spans="1:65" ht="15" customHeight="1" x14ac:dyDescent="0.2">
      <c r="A679" s="7" t="s">
        <v>685</v>
      </c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>
        <v>1</v>
      </c>
      <c r="Q679" s="8">
        <v>1</v>
      </c>
      <c r="R679" s="8">
        <v>1</v>
      </c>
      <c r="S679" s="8">
        <v>3370</v>
      </c>
      <c r="T679" s="8">
        <v>4172</v>
      </c>
      <c r="U679" s="8">
        <v>4565</v>
      </c>
      <c r="V679" s="8">
        <v>4928</v>
      </c>
      <c r="W679" s="8">
        <v>5146</v>
      </c>
      <c r="X679" s="8">
        <v>5338</v>
      </c>
      <c r="Y679" s="8">
        <v>5587</v>
      </c>
      <c r="Z679" s="8">
        <v>5726</v>
      </c>
      <c r="AA679" s="8">
        <v>5890</v>
      </c>
      <c r="AB679" s="8">
        <v>6037</v>
      </c>
      <c r="AC679" s="8">
        <v>6170</v>
      </c>
      <c r="AD679" s="8">
        <v>6284</v>
      </c>
      <c r="AE679" s="8">
        <v>6317</v>
      </c>
      <c r="AF679" s="8">
        <v>6410</v>
      </c>
      <c r="AG679" s="8">
        <v>6205</v>
      </c>
      <c r="AH679" s="8">
        <v>5674</v>
      </c>
      <c r="AI679" s="8">
        <v>5717</v>
      </c>
      <c r="AJ679" s="8">
        <v>5741</v>
      </c>
      <c r="AK679" s="8">
        <v>5770</v>
      </c>
      <c r="AL679" s="8">
        <v>5826</v>
      </c>
      <c r="AM679" s="8">
        <v>5872</v>
      </c>
      <c r="AN679" s="8">
        <v>5944</v>
      </c>
      <c r="AO679" s="8">
        <v>5987</v>
      </c>
      <c r="AP679" s="8">
        <v>6060</v>
      </c>
      <c r="AQ679" s="8">
        <v>6124</v>
      </c>
      <c r="AR679" s="8">
        <v>6208</v>
      </c>
      <c r="AS679" s="8">
        <v>6131</v>
      </c>
      <c r="AT679" s="8">
        <v>6025</v>
      </c>
      <c r="AU679" s="8">
        <v>6031</v>
      </c>
      <c r="AV679" s="8">
        <v>6075</v>
      </c>
      <c r="AW679" s="8">
        <v>6101</v>
      </c>
      <c r="AX679" s="8">
        <v>6154</v>
      </c>
      <c r="AY679" s="8">
        <v>6160</v>
      </c>
      <c r="AZ679" s="8">
        <v>6192</v>
      </c>
      <c r="BA679" s="8">
        <v>6202</v>
      </c>
      <c r="BB679" s="8">
        <v>6260</v>
      </c>
      <c r="BC679" s="8">
        <v>6302</v>
      </c>
      <c r="BD679" s="8">
        <v>6314</v>
      </c>
      <c r="BE679" s="8">
        <v>6233</v>
      </c>
      <c r="BF679" s="8">
        <v>6057</v>
      </c>
      <c r="BG679" s="8">
        <v>6057</v>
      </c>
      <c r="BH679" s="8">
        <v>6040</v>
      </c>
      <c r="BI679" s="8">
        <v>6082</v>
      </c>
      <c r="BJ679" s="8">
        <v>6120</v>
      </c>
      <c r="BK679" s="8">
        <v>6200</v>
      </c>
      <c r="BL679" s="8">
        <v>6279</v>
      </c>
      <c r="BM679" s="8">
        <v>6324</v>
      </c>
    </row>
    <row r="680" spans="1:65" ht="15" customHeight="1" x14ac:dyDescent="0.2">
      <c r="A680" s="7" t="s">
        <v>686</v>
      </c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>
        <v>1</v>
      </c>
      <c r="AP680" s="8">
        <v>1</v>
      </c>
      <c r="AQ680" s="8">
        <v>1</v>
      </c>
      <c r="AR680" s="8">
        <v>1</v>
      </c>
      <c r="AS680" s="8">
        <v>1</v>
      </c>
      <c r="AT680" s="8">
        <v>1</v>
      </c>
      <c r="AU680" s="8">
        <v>1</v>
      </c>
      <c r="AV680" s="8">
        <v>1</v>
      </c>
      <c r="AW680" s="8">
        <v>1</v>
      </c>
      <c r="AX680" s="8">
        <v>1</v>
      </c>
      <c r="AY680" s="8">
        <v>1</v>
      </c>
      <c r="AZ680" s="8">
        <v>1</v>
      </c>
      <c r="BA680" s="8">
        <v>1</v>
      </c>
      <c r="BB680" s="8">
        <v>1</v>
      </c>
      <c r="BC680" s="8">
        <v>1</v>
      </c>
      <c r="BD680" s="8">
        <v>1</v>
      </c>
      <c r="BE680" s="8">
        <v>1</v>
      </c>
      <c r="BF680" s="8">
        <v>1</v>
      </c>
      <c r="BG680" s="8">
        <v>1</v>
      </c>
      <c r="BH680" s="8">
        <v>2</v>
      </c>
      <c r="BI680" s="8">
        <v>2</v>
      </c>
      <c r="BJ680" s="8">
        <v>2</v>
      </c>
      <c r="BK680" s="8">
        <v>2</v>
      </c>
      <c r="BL680" s="8">
        <v>2</v>
      </c>
      <c r="BM680" s="8">
        <v>2</v>
      </c>
    </row>
    <row r="681" spans="1:65" ht="15" customHeight="1" x14ac:dyDescent="0.2">
      <c r="A681" s="7" t="s">
        <v>687</v>
      </c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>
        <v>1</v>
      </c>
      <c r="AW681" s="8">
        <v>1</v>
      </c>
      <c r="AX681" s="8">
        <v>1</v>
      </c>
      <c r="AY681" s="8">
        <v>1</v>
      </c>
      <c r="AZ681" s="8">
        <v>2</v>
      </c>
      <c r="BA681" s="8">
        <v>2</v>
      </c>
      <c r="BB681" s="8">
        <v>2</v>
      </c>
      <c r="BC681" s="8">
        <v>2</v>
      </c>
      <c r="BD681" s="8">
        <v>2</v>
      </c>
      <c r="BE681" s="8">
        <v>2</v>
      </c>
      <c r="BF681" s="8">
        <v>2</v>
      </c>
      <c r="BG681" s="8">
        <v>3</v>
      </c>
      <c r="BH681" s="8">
        <v>4</v>
      </c>
      <c r="BI681" s="8">
        <v>4</v>
      </c>
      <c r="BJ681" s="8">
        <v>4</v>
      </c>
      <c r="BK681" s="8">
        <v>4</v>
      </c>
      <c r="BL681" s="8">
        <v>4</v>
      </c>
      <c r="BM681" s="8">
        <v>4</v>
      </c>
    </row>
    <row r="682" spans="1:65" ht="15" customHeight="1" x14ac:dyDescent="0.2">
      <c r="A682" s="7" t="s">
        <v>688</v>
      </c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>
        <v>1</v>
      </c>
      <c r="V682" s="8">
        <v>1</v>
      </c>
      <c r="W682" s="8">
        <v>2</v>
      </c>
      <c r="X682" s="8">
        <v>104</v>
      </c>
      <c r="Y682" s="8">
        <v>1697</v>
      </c>
      <c r="Z682" s="8">
        <v>2082</v>
      </c>
      <c r="AA682" s="8">
        <v>2329</v>
      </c>
      <c r="AB682" s="8">
        <v>2522</v>
      </c>
      <c r="AC682" s="8">
        <v>2677</v>
      </c>
      <c r="AD682" s="8">
        <v>2866</v>
      </c>
      <c r="AE682" s="8">
        <v>3022</v>
      </c>
      <c r="AF682" s="8">
        <v>3186</v>
      </c>
      <c r="AG682" s="8">
        <v>3349</v>
      </c>
      <c r="AH682" s="8">
        <v>3494</v>
      </c>
      <c r="AI682" s="8">
        <v>3639</v>
      </c>
      <c r="AJ682" s="8">
        <v>3770</v>
      </c>
      <c r="AK682" s="8">
        <v>3934</v>
      </c>
      <c r="AL682" s="8">
        <v>4070</v>
      </c>
      <c r="AM682" s="8">
        <v>3927</v>
      </c>
      <c r="AN682" s="8">
        <v>3932</v>
      </c>
      <c r="AO682" s="8">
        <v>4004</v>
      </c>
      <c r="AP682" s="8">
        <v>4119</v>
      </c>
      <c r="AQ682" s="8">
        <v>4197</v>
      </c>
      <c r="AR682" s="8">
        <v>4276</v>
      </c>
      <c r="AS682" s="8">
        <v>4394</v>
      </c>
      <c r="AT682" s="8">
        <v>4511</v>
      </c>
      <c r="AU682" s="8">
        <v>4642</v>
      </c>
      <c r="AV682" s="8">
        <v>4726</v>
      </c>
      <c r="AW682" s="8">
        <v>4803</v>
      </c>
      <c r="AX682" s="8">
        <v>4888</v>
      </c>
      <c r="AY682" s="8">
        <v>4831</v>
      </c>
      <c r="AZ682" s="8">
        <v>4857</v>
      </c>
      <c r="BA682" s="8">
        <v>4866</v>
      </c>
      <c r="BB682" s="8">
        <v>5000</v>
      </c>
      <c r="BC682" s="8">
        <v>5111</v>
      </c>
      <c r="BD682" s="8">
        <v>5242</v>
      </c>
      <c r="BE682" s="8">
        <v>5301</v>
      </c>
      <c r="BF682" s="8">
        <v>5391</v>
      </c>
      <c r="BG682" s="8">
        <v>5437</v>
      </c>
      <c r="BH682" s="8">
        <v>5524</v>
      </c>
      <c r="BI682" s="8">
        <v>5568</v>
      </c>
      <c r="BJ682" s="8">
        <v>5521</v>
      </c>
      <c r="BK682" s="8">
        <v>5559</v>
      </c>
      <c r="BL682" s="8">
        <v>5648</v>
      </c>
      <c r="BM682" s="8">
        <v>5739</v>
      </c>
    </row>
    <row r="683" spans="1:65" ht="15" customHeight="1" x14ac:dyDescent="0.2">
      <c r="A683" s="7" t="s">
        <v>689</v>
      </c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>
        <v>1</v>
      </c>
      <c r="R683" s="8">
        <v>1</v>
      </c>
      <c r="S683" s="8">
        <v>1</v>
      </c>
      <c r="T683" s="8">
        <v>1625</v>
      </c>
      <c r="U683" s="8">
        <v>2013</v>
      </c>
      <c r="V683" s="8">
        <v>2292</v>
      </c>
      <c r="W683" s="8">
        <v>2452</v>
      </c>
      <c r="X683" s="8">
        <v>2680</v>
      </c>
      <c r="Y683" s="8">
        <v>2800</v>
      </c>
      <c r="Z683" s="8">
        <v>2944</v>
      </c>
      <c r="AA683" s="8">
        <v>3045</v>
      </c>
      <c r="AB683" s="8">
        <v>3140</v>
      </c>
      <c r="AC683" s="8">
        <v>3203</v>
      </c>
      <c r="AD683" s="8">
        <v>3264</v>
      </c>
      <c r="AE683" s="8">
        <v>3362</v>
      </c>
      <c r="AF683" s="8">
        <v>3436</v>
      </c>
      <c r="AG683" s="8">
        <v>3465</v>
      </c>
      <c r="AH683" s="8">
        <v>3211</v>
      </c>
      <c r="AI683" s="8">
        <v>3057</v>
      </c>
      <c r="AJ683" s="8">
        <v>2943</v>
      </c>
      <c r="AK683" s="8">
        <v>2951</v>
      </c>
      <c r="AL683" s="8">
        <v>2951</v>
      </c>
      <c r="AM683" s="8">
        <v>2948</v>
      </c>
      <c r="AN683" s="8">
        <v>2956</v>
      </c>
      <c r="AO683" s="8">
        <v>2946</v>
      </c>
      <c r="AP683" s="8">
        <v>2979</v>
      </c>
      <c r="AQ683" s="8">
        <v>3047</v>
      </c>
      <c r="AR683" s="8">
        <v>3070</v>
      </c>
      <c r="AS683" s="8">
        <v>3081</v>
      </c>
      <c r="AT683" s="8">
        <v>2874</v>
      </c>
      <c r="AU683" s="8">
        <v>2812</v>
      </c>
      <c r="AV683" s="8">
        <v>2778</v>
      </c>
      <c r="AW683" s="8">
        <v>2789</v>
      </c>
      <c r="AX683" s="8">
        <v>2718</v>
      </c>
      <c r="AY683" s="8">
        <v>2706</v>
      </c>
      <c r="AZ683" s="8">
        <v>2686</v>
      </c>
      <c r="BA683" s="8">
        <v>2681</v>
      </c>
      <c r="BB683" s="8">
        <v>2693</v>
      </c>
      <c r="BC683" s="8">
        <v>2692</v>
      </c>
      <c r="BD683" s="8">
        <v>2704</v>
      </c>
      <c r="BE683" s="8">
        <v>2697</v>
      </c>
      <c r="BF683" s="8">
        <v>2605</v>
      </c>
      <c r="BG683" s="8">
        <v>2579</v>
      </c>
      <c r="BH683" s="8">
        <v>2565</v>
      </c>
      <c r="BI683" s="8">
        <v>2544</v>
      </c>
      <c r="BJ683" s="8">
        <v>2570</v>
      </c>
      <c r="BK683" s="8">
        <v>2534</v>
      </c>
      <c r="BL683" s="8">
        <v>2515</v>
      </c>
      <c r="BM683" s="8">
        <v>2490</v>
      </c>
    </row>
    <row r="684" spans="1:65" ht="15" customHeight="1" x14ac:dyDescent="0.2">
      <c r="A684" s="7" t="s">
        <v>690</v>
      </c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>
        <v>1</v>
      </c>
      <c r="AP684" s="8">
        <v>1</v>
      </c>
      <c r="AQ684" s="8">
        <v>1</v>
      </c>
      <c r="AR684" s="8">
        <v>1</v>
      </c>
      <c r="AS684" s="8">
        <v>1</v>
      </c>
      <c r="AT684" s="8">
        <v>1</v>
      </c>
      <c r="AU684" s="8">
        <v>1</v>
      </c>
      <c r="AV684" s="8">
        <v>1</v>
      </c>
      <c r="AW684" s="8">
        <v>1</v>
      </c>
      <c r="AX684" s="8">
        <v>1</v>
      </c>
      <c r="AY684" s="8">
        <v>1</v>
      </c>
      <c r="AZ684" s="8">
        <v>1</v>
      </c>
      <c r="BA684" s="8">
        <v>1</v>
      </c>
      <c r="BB684" s="8">
        <v>1</v>
      </c>
      <c r="BC684" s="8">
        <v>2</v>
      </c>
      <c r="BD684" s="8">
        <v>2</v>
      </c>
      <c r="BE684" s="8">
        <v>2</v>
      </c>
      <c r="BF684" s="8">
        <v>2</v>
      </c>
      <c r="BG684" s="8">
        <v>2</v>
      </c>
      <c r="BH684" s="8">
        <v>3</v>
      </c>
      <c r="BI684" s="8">
        <v>3</v>
      </c>
      <c r="BJ684" s="8">
        <v>3</v>
      </c>
      <c r="BK684" s="8">
        <v>3</v>
      </c>
      <c r="BL684" s="8">
        <v>3</v>
      </c>
      <c r="BM684" s="8">
        <v>3</v>
      </c>
    </row>
    <row r="685" spans="1:65" ht="15" customHeight="1" x14ac:dyDescent="0.2">
      <c r="A685" s="7" t="s">
        <v>691</v>
      </c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>
        <v>1</v>
      </c>
      <c r="AM685" s="8">
        <v>1</v>
      </c>
      <c r="AN685" s="8">
        <v>1</v>
      </c>
      <c r="AO685" s="8">
        <v>1</v>
      </c>
      <c r="AP685" s="8">
        <v>1</v>
      </c>
      <c r="AQ685" s="8">
        <v>39</v>
      </c>
      <c r="AR685" s="8">
        <v>40</v>
      </c>
      <c r="AS685" s="8">
        <v>40</v>
      </c>
      <c r="AT685" s="8">
        <v>41</v>
      </c>
      <c r="AU685" s="8">
        <v>41</v>
      </c>
      <c r="AV685" s="8">
        <v>41</v>
      </c>
      <c r="AW685" s="8">
        <v>41</v>
      </c>
      <c r="AX685" s="8">
        <v>42</v>
      </c>
      <c r="AY685" s="8">
        <v>43</v>
      </c>
      <c r="AZ685" s="8">
        <v>43</v>
      </c>
      <c r="BA685" s="8">
        <v>43</v>
      </c>
      <c r="BB685" s="8">
        <v>43</v>
      </c>
      <c r="BC685" s="8">
        <v>43</v>
      </c>
      <c r="BD685" s="8">
        <v>43</v>
      </c>
      <c r="BE685" s="8">
        <v>43</v>
      </c>
      <c r="BF685" s="8">
        <v>43</v>
      </c>
      <c r="BG685" s="8">
        <v>43</v>
      </c>
      <c r="BH685" s="8">
        <v>44</v>
      </c>
      <c r="BI685" s="8">
        <v>45</v>
      </c>
      <c r="BJ685" s="8">
        <v>65</v>
      </c>
      <c r="BK685" s="8">
        <v>65</v>
      </c>
      <c r="BL685" s="8">
        <v>67</v>
      </c>
      <c r="BM685" s="8">
        <v>74</v>
      </c>
    </row>
    <row r="686" spans="1:65" ht="15" customHeight="1" x14ac:dyDescent="0.2">
      <c r="A686" s="7" t="s">
        <v>692</v>
      </c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>
        <v>0</v>
      </c>
      <c r="S686" s="8">
        <v>0</v>
      </c>
      <c r="T686" s="8">
        <v>31</v>
      </c>
      <c r="U686" s="8">
        <v>23399</v>
      </c>
      <c r="V686" s="8">
        <v>8632</v>
      </c>
      <c r="W686" s="8">
        <v>1810</v>
      </c>
      <c r="X686" s="8">
        <v>35749</v>
      </c>
      <c r="Y686" s="8">
        <v>37661</v>
      </c>
      <c r="Z686" s="8">
        <v>40747</v>
      </c>
      <c r="AA686" s="8">
        <v>44810</v>
      </c>
      <c r="AB686" s="8">
        <v>49228</v>
      </c>
      <c r="AC686" s="8">
        <v>53318</v>
      </c>
      <c r="AD686" s="8">
        <v>58471</v>
      </c>
      <c r="AE686" s="8">
        <v>64215</v>
      </c>
      <c r="AF686" s="8">
        <v>77911</v>
      </c>
      <c r="AG686" s="8">
        <v>111686</v>
      </c>
      <c r="AH686" s="8">
        <v>118191</v>
      </c>
      <c r="AI686" s="8">
        <v>133569</v>
      </c>
      <c r="AJ686" s="8">
        <v>149094</v>
      </c>
      <c r="AK686" s="8">
        <v>163410</v>
      </c>
      <c r="AL686" s="8">
        <v>169926</v>
      </c>
      <c r="AM686" s="8">
        <v>175157</v>
      </c>
      <c r="AN686" s="8">
        <v>180704</v>
      </c>
      <c r="AO686" s="8">
        <v>184183</v>
      </c>
      <c r="AP686" s="8">
        <v>244957</v>
      </c>
      <c r="AQ686" s="8">
        <v>301980</v>
      </c>
      <c r="AR686" s="8">
        <v>384087</v>
      </c>
      <c r="AS686" s="8">
        <v>392803</v>
      </c>
      <c r="AT686" s="8">
        <v>396610</v>
      </c>
      <c r="AU686" s="8">
        <v>401467</v>
      </c>
      <c r="AV686" s="8">
        <v>403987</v>
      </c>
      <c r="AW686" s="8">
        <v>406565</v>
      </c>
      <c r="AX686" s="8">
        <v>418141</v>
      </c>
      <c r="AY686" s="8">
        <v>405501</v>
      </c>
      <c r="AZ686" s="8">
        <v>378470</v>
      </c>
      <c r="BA686" s="8">
        <v>381706</v>
      </c>
      <c r="BB686" s="8">
        <v>377018</v>
      </c>
      <c r="BC686" s="8">
        <v>375696</v>
      </c>
      <c r="BD686" s="8">
        <v>373180</v>
      </c>
      <c r="BE686" s="8">
        <v>375196</v>
      </c>
      <c r="BF686" s="8">
        <v>375021</v>
      </c>
      <c r="BG686" s="8">
        <v>377575</v>
      </c>
      <c r="BH686" s="8">
        <v>367127</v>
      </c>
      <c r="BI686" s="8">
        <v>330642</v>
      </c>
      <c r="BJ686" s="8">
        <v>286279</v>
      </c>
      <c r="BK686" s="8">
        <v>191039</v>
      </c>
      <c r="BL686" s="8">
        <v>211458</v>
      </c>
      <c r="BM686" s="8">
        <v>208481</v>
      </c>
    </row>
    <row r="687" spans="1:65" ht="15" customHeight="1" x14ac:dyDescent="0.2">
      <c r="A687" s="7" t="s">
        <v>693</v>
      </c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>
        <v>1</v>
      </c>
      <c r="AU687" s="8">
        <v>1</v>
      </c>
      <c r="AV687" s="8">
        <v>1</v>
      </c>
      <c r="AW687" s="8">
        <v>1</v>
      </c>
      <c r="AX687" s="8">
        <v>1</v>
      </c>
      <c r="AY687" s="8">
        <v>1</v>
      </c>
      <c r="AZ687" s="8">
        <v>1</v>
      </c>
      <c r="BA687" s="8">
        <v>1</v>
      </c>
      <c r="BB687" s="8">
        <v>1</v>
      </c>
      <c r="BC687" s="8">
        <v>1</v>
      </c>
      <c r="BD687" s="8">
        <v>1</v>
      </c>
      <c r="BE687" s="8">
        <v>1</v>
      </c>
      <c r="BF687" s="8">
        <v>1</v>
      </c>
      <c r="BG687" s="8">
        <v>1</v>
      </c>
      <c r="BH687" s="8">
        <v>7</v>
      </c>
      <c r="BI687" s="8">
        <v>7</v>
      </c>
      <c r="BJ687" s="8">
        <v>7</v>
      </c>
      <c r="BK687" s="8">
        <v>7</v>
      </c>
      <c r="BL687" s="8">
        <v>7</v>
      </c>
      <c r="BM687" s="8">
        <v>7</v>
      </c>
    </row>
    <row r="688" spans="1:65" ht="15" customHeight="1" x14ac:dyDescent="0.2">
      <c r="A688" s="7" t="s">
        <v>694</v>
      </c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>
        <v>1</v>
      </c>
      <c r="AK688" s="8">
        <v>1</v>
      </c>
      <c r="AL688" s="8">
        <v>1</v>
      </c>
      <c r="AM688" s="8">
        <v>5845</v>
      </c>
      <c r="AN688" s="8">
        <v>7981</v>
      </c>
      <c r="AO688" s="8">
        <v>14022</v>
      </c>
      <c r="AP688" s="8">
        <v>16881</v>
      </c>
      <c r="AQ688" s="8">
        <v>19224</v>
      </c>
      <c r="AR688" s="8">
        <v>26278</v>
      </c>
      <c r="AS688" s="8">
        <v>37454</v>
      </c>
      <c r="AT688" s="8">
        <v>47425</v>
      </c>
      <c r="AU688" s="8">
        <v>52619</v>
      </c>
      <c r="AV688" s="8">
        <v>56172</v>
      </c>
      <c r="AW688" s="8">
        <v>59992</v>
      </c>
      <c r="AX688" s="8">
        <v>64906</v>
      </c>
      <c r="AY688" s="8">
        <v>69472</v>
      </c>
      <c r="AZ688" s="8">
        <v>73307</v>
      </c>
      <c r="BA688" s="8">
        <v>76579</v>
      </c>
      <c r="BB688" s="8">
        <v>77149</v>
      </c>
      <c r="BC688" s="8">
        <v>79507</v>
      </c>
      <c r="BD688" s="8">
        <v>85467</v>
      </c>
      <c r="BE688" s="8">
        <v>92243</v>
      </c>
      <c r="BF688" s="8">
        <v>99988</v>
      </c>
      <c r="BG688" s="8">
        <v>101958</v>
      </c>
      <c r="BH688" s="8">
        <v>105344</v>
      </c>
      <c r="BI688" s="8">
        <v>109843</v>
      </c>
      <c r="BJ688" s="8">
        <v>116193</v>
      </c>
      <c r="BK688" s="8">
        <v>124650</v>
      </c>
      <c r="BL688" s="8">
        <v>131636</v>
      </c>
      <c r="BM688" s="8">
        <v>138490</v>
      </c>
    </row>
    <row r="689" spans="1:65" ht="15" customHeight="1" x14ac:dyDescent="0.2">
      <c r="A689" s="7" t="s">
        <v>695</v>
      </c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>
        <v>1</v>
      </c>
      <c r="AP689" s="8">
        <v>1</v>
      </c>
      <c r="AQ689" s="8">
        <v>1</v>
      </c>
      <c r="AR689" s="8">
        <v>1</v>
      </c>
      <c r="AS689" s="8">
        <v>1</v>
      </c>
      <c r="AT689" s="8">
        <v>0</v>
      </c>
      <c r="AU689" s="8">
        <v>1</v>
      </c>
      <c r="AV689" s="8">
        <v>1</v>
      </c>
      <c r="AW689" s="8">
        <v>1</v>
      </c>
      <c r="AX689" s="8">
        <v>1</v>
      </c>
      <c r="AY689" s="8">
        <v>1</v>
      </c>
      <c r="AZ689" s="8">
        <v>1</v>
      </c>
      <c r="BA689" s="8">
        <v>1</v>
      </c>
      <c r="BB689" s="8">
        <v>1</v>
      </c>
      <c r="BC689" s="8">
        <v>1</v>
      </c>
      <c r="BD689" s="8">
        <v>1</v>
      </c>
      <c r="BE689" s="8">
        <v>1</v>
      </c>
      <c r="BF689" s="8">
        <v>1</v>
      </c>
      <c r="BG689" s="8">
        <v>1</v>
      </c>
      <c r="BH689" s="8">
        <v>1</v>
      </c>
      <c r="BI689" s="8">
        <v>1</v>
      </c>
      <c r="BJ689" s="8">
        <v>2</v>
      </c>
      <c r="BK689" s="8">
        <v>2</v>
      </c>
      <c r="BL689" s="8">
        <v>2</v>
      </c>
      <c r="BM689" s="8">
        <v>2</v>
      </c>
    </row>
    <row r="690" spans="1:65" ht="15" customHeight="1" x14ac:dyDescent="0.2">
      <c r="A690" s="7" t="s">
        <v>696</v>
      </c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>
        <v>22</v>
      </c>
      <c r="AK690" s="8">
        <v>5</v>
      </c>
      <c r="AL690" s="8">
        <v>5</v>
      </c>
      <c r="AM690" s="8">
        <v>5</v>
      </c>
      <c r="AN690" s="8">
        <v>5</v>
      </c>
      <c r="AO690" s="8">
        <v>6</v>
      </c>
      <c r="AP690" s="8">
        <v>5</v>
      </c>
      <c r="AQ690" s="8">
        <v>4</v>
      </c>
      <c r="AR690" s="8">
        <v>4</v>
      </c>
      <c r="AS690" s="8">
        <v>4</v>
      </c>
      <c r="AT690" s="8">
        <v>4</v>
      </c>
      <c r="AU690" s="8">
        <v>4</v>
      </c>
      <c r="AV690" s="8">
        <v>4</v>
      </c>
      <c r="AW690" s="8">
        <v>4</v>
      </c>
      <c r="AX690" s="8">
        <v>4</v>
      </c>
      <c r="AY690" s="8">
        <v>4</v>
      </c>
      <c r="AZ690" s="8">
        <v>4</v>
      </c>
      <c r="BA690" s="8">
        <v>4</v>
      </c>
      <c r="BB690" s="8">
        <v>6</v>
      </c>
      <c r="BC690" s="8">
        <v>6</v>
      </c>
      <c r="BD690" s="8">
        <v>6</v>
      </c>
      <c r="BE690" s="8">
        <v>6</v>
      </c>
      <c r="BF690" s="8">
        <v>6</v>
      </c>
      <c r="BG690" s="8">
        <v>6</v>
      </c>
      <c r="BH690" s="8">
        <v>7</v>
      </c>
      <c r="BI690" s="8">
        <v>7</v>
      </c>
      <c r="BJ690" s="8">
        <v>7</v>
      </c>
      <c r="BK690" s="8">
        <v>7</v>
      </c>
      <c r="BL690" s="8">
        <v>7</v>
      </c>
      <c r="BM690" s="8">
        <v>7</v>
      </c>
    </row>
    <row r="691" spans="1:65" ht="15" customHeight="1" x14ac:dyDescent="0.2">
      <c r="A691" s="7" t="s">
        <v>697</v>
      </c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>
        <v>1</v>
      </c>
      <c r="AG691" s="8">
        <v>100</v>
      </c>
      <c r="AH691" s="8">
        <v>100</v>
      </c>
      <c r="AI691" s="8">
        <v>100</v>
      </c>
      <c r="AJ691" s="8">
        <v>100</v>
      </c>
      <c r="AK691" s="8">
        <v>28115</v>
      </c>
      <c r="AL691" s="8">
        <v>28207</v>
      </c>
      <c r="AM691" s="8">
        <v>35054</v>
      </c>
      <c r="AN691" s="8">
        <v>64466</v>
      </c>
      <c r="AO691" s="8">
        <v>108641</v>
      </c>
      <c r="AP691" s="8">
        <v>157353</v>
      </c>
      <c r="AQ691" s="8">
        <v>185438</v>
      </c>
      <c r="AR691" s="8">
        <v>221964</v>
      </c>
      <c r="AS691" s="8">
        <v>237038</v>
      </c>
      <c r="AT691" s="8">
        <v>240642</v>
      </c>
      <c r="AU691" s="8">
        <v>248382</v>
      </c>
      <c r="AV691" s="8">
        <v>252989</v>
      </c>
      <c r="AW691" s="8">
        <v>263878</v>
      </c>
      <c r="AX691" s="8">
        <v>273417</v>
      </c>
      <c r="AY691" s="8">
        <v>272963</v>
      </c>
      <c r="AZ691" s="8">
        <v>548589</v>
      </c>
      <c r="BA691" s="8">
        <v>881801</v>
      </c>
      <c r="BB691" s="8">
        <v>978579</v>
      </c>
      <c r="BC691" s="8">
        <v>1402644</v>
      </c>
      <c r="BD691" s="8">
        <v>1956248</v>
      </c>
      <c r="BE691" s="8">
        <v>2111210</v>
      </c>
      <c r="BF691" s="8">
        <v>2132895</v>
      </c>
      <c r="BG691" s="8">
        <v>2135716</v>
      </c>
      <c r="BH691" s="8">
        <v>2167082</v>
      </c>
      <c r="BI691" s="8">
        <v>2169375</v>
      </c>
      <c r="BJ691" s="8">
        <v>2173727</v>
      </c>
      <c r="BK691" s="8">
        <v>2186024</v>
      </c>
      <c r="BL691" s="8">
        <v>2184778</v>
      </c>
      <c r="BM691" s="8">
        <v>2397255</v>
      </c>
    </row>
    <row r="692" spans="1:65" ht="15" customHeight="1" x14ac:dyDescent="0.2">
      <c r="A692" s="7" t="s">
        <v>698</v>
      </c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>
        <v>1</v>
      </c>
      <c r="W692" s="8">
        <v>1</v>
      </c>
      <c r="X692" s="8">
        <v>2</v>
      </c>
      <c r="Y692" s="8">
        <v>2</v>
      </c>
      <c r="Z692" s="8">
        <v>822</v>
      </c>
      <c r="AA692" s="8">
        <v>1069</v>
      </c>
      <c r="AB692" s="8">
        <v>1204</v>
      </c>
      <c r="AC692" s="8">
        <v>1367</v>
      </c>
      <c r="AD692" s="8">
        <v>1459</v>
      </c>
      <c r="AE692" s="8">
        <v>1553</v>
      </c>
      <c r="AF692" s="8">
        <v>1642</v>
      </c>
      <c r="AG692" s="8">
        <v>2096</v>
      </c>
      <c r="AH692" s="8">
        <v>2185</v>
      </c>
      <c r="AI692" s="8">
        <v>2295</v>
      </c>
      <c r="AJ692" s="8">
        <v>2378</v>
      </c>
      <c r="AK692" s="8">
        <v>2562</v>
      </c>
      <c r="AL692" s="8">
        <v>2743</v>
      </c>
      <c r="AM692" s="8">
        <v>2806</v>
      </c>
      <c r="AN692" s="8">
        <v>2828</v>
      </c>
      <c r="AO692" s="8">
        <v>2665</v>
      </c>
      <c r="AP692" s="8">
        <v>2719</v>
      </c>
      <c r="AQ692" s="8">
        <v>2710</v>
      </c>
      <c r="AR692" s="8">
        <v>2752</v>
      </c>
      <c r="AS692" s="8">
        <v>2783</v>
      </c>
      <c r="AT692" s="8">
        <v>2816</v>
      </c>
      <c r="AU692" s="8">
        <v>2858</v>
      </c>
      <c r="AV692" s="8">
        <v>2925</v>
      </c>
      <c r="AW692" s="8">
        <v>2982</v>
      </c>
      <c r="AX692" s="8">
        <v>3018</v>
      </c>
      <c r="AY692" s="8">
        <v>3012</v>
      </c>
      <c r="AZ692" s="8">
        <v>3027</v>
      </c>
      <c r="BA692" s="8">
        <v>2984</v>
      </c>
      <c r="BB692" s="8">
        <v>2991</v>
      </c>
      <c r="BC692" s="8">
        <v>3004</v>
      </c>
      <c r="BD692" s="8">
        <v>2995</v>
      </c>
      <c r="BE692" s="8">
        <v>3117</v>
      </c>
      <c r="BF692" s="8">
        <v>3173</v>
      </c>
      <c r="BG692" s="8">
        <v>3215</v>
      </c>
      <c r="BH692" s="8">
        <v>3233</v>
      </c>
      <c r="BI692" s="8">
        <v>3346</v>
      </c>
      <c r="BJ692" s="8">
        <v>3508</v>
      </c>
      <c r="BK692" s="8">
        <v>3571</v>
      </c>
      <c r="BL692" s="8">
        <v>3576</v>
      </c>
      <c r="BM692" s="8">
        <v>3631</v>
      </c>
    </row>
    <row r="693" spans="1:65" ht="15" customHeight="1" x14ac:dyDescent="0.2">
      <c r="A693" s="7" t="s">
        <v>699</v>
      </c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>
        <v>4</v>
      </c>
      <c r="AU693" s="8">
        <v>4</v>
      </c>
      <c r="AV693" s="8">
        <v>4</v>
      </c>
      <c r="AW693" s="8">
        <v>4</v>
      </c>
      <c r="AX693" s="8">
        <v>4</v>
      </c>
      <c r="AY693" s="8">
        <v>4</v>
      </c>
      <c r="AZ693" s="8">
        <v>4</v>
      </c>
      <c r="BA693" s="8">
        <v>4</v>
      </c>
      <c r="BB693" s="8">
        <v>4</v>
      </c>
      <c r="BC693" s="8">
        <v>4</v>
      </c>
      <c r="BD693" s="8">
        <v>4</v>
      </c>
      <c r="BE693" s="8">
        <v>4</v>
      </c>
      <c r="BF693" s="8">
        <v>1</v>
      </c>
      <c r="BG693" s="8">
        <v>1</v>
      </c>
      <c r="BH693" s="8">
        <v>1</v>
      </c>
      <c r="BI693" s="8">
        <v>2</v>
      </c>
      <c r="BJ693" s="8">
        <v>2</v>
      </c>
      <c r="BK693" s="8">
        <v>2</v>
      </c>
      <c r="BL693" s="8">
        <v>2</v>
      </c>
      <c r="BM693" s="8">
        <v>2</v>
      </c>
    </row>
    <row r="694" spans="1:65" ht="15" customHeight="1" x14ac:dyDescent="0.2">
      <c r="A694" s="7" t="s">
        <v>700</v>
      </c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>
        <v>1</v>
      </c>
      <c r="AS694" s="8">
        <v>1</v>
      </c>
      <c r="AT694" s="8">
        <v>1</v>
      </c>
      <c r="AU694" s="8">
        <v>1</v>
      </c>
      <c r="AV694" s="8">
        <v>2</v>
      </c>
      <c r="AW694" s="8">
        <v>2</v>
      </c>
      <c r="AX694" s="8">
        <v>2</v>
      </c>
      <c r="AY694" s="8"/>
      <c r="AZ694" s="8">
        <v>2</v>
      </c>
      <c r="BA694" s="8">
        <v>2</v>
      </c>
      <c r="BB694" s="8">
        <v>5</v>
      </c>
      <c r="BC694" s="8">
        <v>5</v>
      </c>
      <c r="BD694" s="8">
        <v>5</v>
      </c>
      <c r="BE694" s="8">
        <v>5</v>
      </c>
      <c r="BF694" s="8">
        <v>5</v>
      </c>
      <c r="BG694" s="8">
        <v>5</v>
      </c>
      <c r="BH694" s="8">
        <v>6</v>
      </c>
      <c r="BI694" s="8">
        <v>6</v>
      </c>
      <c r="BJ694" s="8">
        <v>6</v>
      </c>
      <c r="BK694" s="8">
        <v>6</v>
      </c>
      <c r="BL694" s="8">
        <v>6</v>
      </c>
      <c r="BM694" s="8">
        <v>6</v>
      </c>
    </row>
    <row r="695" spans="1:65" ht="15" customHeight="1" x14ac:dyDescent="0.2">
      <c r="A695" s="7" t="s">
        <v>701</v>
      </c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>
        <v>1</v>
      </c>
      <c r="AX695" s="8">
        <v>1</v>
      </c>
      <c r="AY695" s="8">
        <v>1</v>
      </c>
      <c r="AZ695" s="8">
        <v>1</v>
      </c>
      <c r="BA695" s="8">
        <v>1</v>
      </c>
      <c r="BB695" s="8">
        <v>1</v>
      </c>
      <c r="BC695" s="8">
        <v>1</v>
      </c>
      <c r="BD695" s="8">
        <v>1</v>
      </c>
      <c r="BE695" s="8">
        <v>1</v>
      </c>
      <c r="BF695" s="8">
        <v>1</v>
      </c>
      <c r="BG695" s="8">
        <v>1</v>
      </c>
      <c r="BH695" s="8">
        <v>2</v>
      </c>
      <c r="BI695" s="8">
        <v>2</v>
      </c>
      <c r="BJ695" s="8">
        <v>2</v>
      </c>
      <c r="BK695" s="8">
        <v>2</v>
      </c>
      <c r="BL695" s="8">
        <v>2</v>
      </c>
      <c r="BM695" s="8">
        <v>2</v>
      </c>
    </row>
    <row r="696" spans="1:65" ht="15" customHeight="1" x14ac:dyDescent="0.2">
      <c r="A696" s="7" t="s">
        <v>702</v>
      </c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>
        <v>96</v>
      </c>
      <c r="AI696" s="8">
        <v>96</v>
      </c>
      <c r="AJ696" s="8">
        <v>97</v>
      </c>
      <c r="AK696" s="8">
        <v>25911</v>
      </c>
      <c r="AL696" s="8">
        <v>27436</v>
      </c>
      <c r="AM696" s="8">
        <v>28807</v>
      </c>
      <c r="AN696" s="8">
        <v>30692</v>
      </c>
      <c r="AO696" s="8">
        <v>33156</v>
      </c>
      <c r="AP696" s="8">
        <v>59840</v>
      </c>
      <c r="AQ696" s="8">
        <v>60656</v>
      </c>
      <c r="AR696" s="8">
        <v>92147</v>
      </c>
      <c r="AS696" s="8">
        <v>92752</v>
      </c>
      <c r="AT696" s="8">
        <v>95115</v>
      </c>
      <c r="AU696" s="8">
        <v>96822</v>
      </c>
      <c r="AV696" s="8">
        <v>97758</v>
      </c>
      <c r="AW696" s="8">
        <v>98871</v>
      </c>
      <c r="AX696" s="8">
        <v>99211</v>
      </c>
      <c r="AY696" s="8">
        <v>77864</v>
      </c>
      <c r="AZ696" s="8">
        <v>78988</v>
      </c>
      <c r="BA696" s="8">
        <v>79709</v>
      </c>
      <c r="BB696" s="8">
        <v>81661</v>
      </c>
      <c r="BC696" s="8">
        <v>82062</v>
      </c>
      <c r="BD696" s="8">
        <v>81742</v>
      </c>
      <c r="BE696" s="8">
        <v>81084</v>
      </c>
      <c r="BF696" s="8">
        <v>80157</v>
      </c>
      <c r="BG696" s="8">
        <v>79535</v>
      </c>
      <c r="BH696" s="8">
        <v>58804</v>
      </c>
      <c r="BI696" s="8">
        <v>58330</v>
      </c>
      <c r="BJ696" s="8">
        <v>27337</v>
      </c>
      <c r="BK696" s="8">
        <v>26855</v>
      </c>
      <c r="BL696" s="8">
        <v>26600</v>
      </c>
      <c r="BM696" s="8">
        <v>24771</v>
      </c>
    </row>
    <row r="697" spans="1:65" ht="15" customHeight="1" x14ac:dyDescent="0.2">
      <c r="A697" s="7" t="s">
        <v>703</v>
      </c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>
        <v>3</v>
      </c>
      <c r="U697" s="8">
        <v>55</v>
      </c>
      <c r="V697" s="8">
        <v>49</v>
      </c>
      <c r="W697" s="8">
        <v>49</v>
      </c>
      <c r="X697" s="8">
        <v>51</v>
      </c>
      <c r="Y697" s="8">
        <v>29131</v>
      </c>
      <c r="Z697" s="8">
        <v>44253</v>
      </c>
      <c r="AA697" s="8">
        <v>49249</v>
      </c>
      <c r="AB697" s="8">
        <v>52110</v>
      </c>
      <c r="AC697" s="8">
        <v>54294</v>
      </c>
      <c r="AD697" s="8">
        <v>55980</v>
      </c>
      <c r="AE697" s="8">
        <v>57940</v>
      </c>
      <c r="AF697" s="8">
        <v>60354</v>
      </c>
      <c r="AG697" s="8">
        <v>61651</v>
      </c>
      <c r="AH697" s="8">
        <v>62632</v>
      </c>
      <c r="AI697" s="8">
        <v>64288</v>
      </c>
      <c r="AJ697" s="8">
        <v>65914</v>
      </c>
      <c r="AK697" s="8">
        <v>68244</v>
      </c>
      <c r="AL697" s="8">
        <v>69267</v>
      </c>
      <c r="AM697" s="8">
        <v>70346</v>
      </c>
      <c r="AN697" s="8">
        <v>65417</v>
      </c>
      <c r="AO697" s="8">
        <v>62099</v>
      </c>
      <c r="AP697" s="8">
        <v>62840</v>
      </c>
      <c r="AQ697" s="8">
        <v>63897</v>
      </c>
      <c r="AR697" s="8">
        <v>64080</v>
      </c>
      <c r="AS697" s="8">
        <v>64538</v>
      </c>
      <c r="AT697" s="8">
        <v>64638</v>
      </c>
      <c r="AU697" s="8">
        <v>64706</v>
      </c>
      <c r="AV697" s="8">
        <v>64917</v>
      </c>
      <c r="AW697" s="8">
        <v>65028</v>
      </c>
      <c r="AX697" s="8">
        <v>65036</v>
      </c>
      <c r="AY697" s="8">
        <v>65381</v>
      </c>
      <c r="AZ697" s="8">
        <v>59718</v>
      </c>
      <c r="BA697" s="8">
        <v>57934</v>
      </c>
      <c r="BB697" s="8">
        <v>57889</v>
      </c>
      <c r="BC697" s="8">
        <v>58202</v>
      </c>
      <c r="BD697" s="8">
        <v>58471</v>
      </c>
      <c r="BE697" s="8">
        <v>58818</v>
      </c>
      <c r="BF697" s="8">
        <v>62626</v>
      </c>
      <c r="BG697" s="8">
        <v>62808</v>
      </c>
      <c r="BH697" s="8">
        <v>64185</v>
      </c>
      <c r="BI697" s="8">
        <v>74498</v>
      </c>
      <c r="BJ697" s="8">
        <v>74904</v>
      </c>
      <c r="BK697" s="8">
        <v>75651</v>
      </c>
      <c r="BL697" s="8">
        <v>73595</v>
      </c>
      <c r="BM697" s="8">
        <v>85410</v>
      </c>
    </row>
    <row r="698" spans="1:65" ht="15" customHeight="1" x14ac:dyDescent="0.2">
      <c r="A698" s="7" t="s">
        <v>704</v>
      </c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>
        <v>1</v>
      </c>
      <c r="AE698" s="8">
        <v>1</v>
      </c>
      <c r="AF698" s="8">
        <v>1</v>
      </c>
      <c r="AG698" s="8">
        <v>1</v>
      </c>
      <c r="AH698" s="8">
        <v>1</v>
      </c>
      <c r="AI698" s="8">
        <v>1</v>
      </c>
      <c r="AJ698" s="8">
        <v>1</v>
      </c>
      <c r="AK698" s="8">
        <v>2</v>
      </c>
      <c r="AL698" s="8">
        <v>3</v>
      </c>
      <c r="AM698" s="8">
        <v>3</v>
      </c>
      <c r="AN698" s="8">
        <v>2</v>
      </c>
      <c r="AO698" s="8">
        <v>2</v>
      </c>
      <c r="AP698" s="8">
        <v>2</v>
      </c>
      <c r="AQ698" s="8">
        <v>2</v>
      </c>
      <c r="AR698" s="8">
        <v>2</v>
      </c>
      <c r="AS698" s="8">
        <v>2</v>
      </c>
      <c r="AT698" s="8">
        <v>2</v>
      </c>
      <c r="AU698" s="8">
        <v>2</v>
      </c>
      <c r="AV698" s="8">
        <v>2</v>
      </c>
      <c r="AW698" s="8">
        <v>2</v>
      </c>
      <c r="AX698" s="8">
        <v>2</v>
      </c>
      <c r="AY698" s="8">
        <v>2</v>
      </c>
      <c r="AZ698" s="8">
        <v>2</v>
      </c>
      <c r="BA698" s="8">
        <v>2</v>
      </c>
      <c r="BB698" s="8">
        <v>3</v>
      </c>
      <c r="BC698" s="8">
        <v>3</v>
      </c>
      <c r="BD698" s="8">
        <v>3</v>
      </c>
      <c r="BE698" s="8">
        <v>3</v>
      </c>
      <c r="BF698" s="8">
        <v>3</v>
      </c>
      <c r="BG698" s="8">
        <v>3</v>
      </c>
      <c r="BH698" s="8">
        <v>4</v>
      </c>
      <c r="BI698" s="8">
        <v>4</v>
      </c>
      <c r="BJ698" s="8">
        <v>4</v>
      </c>
      <c r="BK698" s="8">
        <v>4</v>
      </c>
      <c r="BL698" s="8">
        <v>4</v>
      </c>
      <c r="BM698" s="8">
        <v>4</v>
      </c>
    </row>
    <row r="699" spans="1:65" ht="15" customHeight="1" x14ac:dyDescent="0.2">
      <c r="A699" s="7" t="s">
        <v>705</v>
      </c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>
        <v>1</v>
      </c>
      <c r="X699" s="8">
        <v>1</v>
      </c>
      <c r="Y699" s="8">
        <v>1</v>
      </c>
      <c r="Z699" s="8">
        <v>4</v>
      </c>
      <c r="AA699" s="8">
        <v>4</v>
      </c>
      <c r="AB699" s="8">
        <v>4</v>
      </c>
      <c r="AC699" s="8">
        <v>4</v>
      </c>
      <c r="AD699" s="8">
        <v>4</v>
      </c>
      <c r="AE699" s="8">
        <v>4</v>
      </c>
      <c r="AF699" s="8">
        <v>4</v>
      </c>
      <c r="AG699" s="8">
        <v>4</v>
      </c>
      <c r="AH699" s="8">
        <v>4</v>
      </c>
      <c r="AI699" s="8">
        <v>4</v>
      </c>
      <c r="AJ699" s="8">
        <v>92</v>
      </c>
      <c r="AK699" s="8">
        <v>120</v>
      </c>
      <c r="AL699" s="8">
        <v>213</v>
      </c>
      <c r="AM699" s="8">
        <v>217</v>
      </c>
      <c r="AN699" s="8">
        <v>222</v>
      </c>
      <c r="AO699" s="8">
        <v>222</v>
      </c>
      <c r="AP699" s="8">
        <v>222</v>
      </c>
      <c r="AQ699" s="8">
        <v>222</v>
      </c>
      <c r="AR699" s="8">
        <v>222</v>
      </c>
      <c r="AS699" s="8">
        <v>223</v>
      </c>
      <c r="AT699" s="8">
        <v>226</v>
      </c>
      <c r="AU699" s="8">
        <v>229</v>
      </c>
      <c r="AV699" s="8">
        <v>229</v>
      </c>
      <c r="AW699" s="8">
        <v>230</v>
      </c>
      <c r="AX699" s="8">
        <v>230</v>
      </c>
      <c r="AY699" s="8">
        <v>227</v>
      </c>
      <c r="AZ699" s="8">
        <v>223</v>
      </c>
      <c r="BA699" s="8">
        <v>222</v>
      </c>
      <c r="BB699" s="8">
        <v>222</v>
      </c>
      <c r="BC699" s="8">
        <v>222</v>
      </c>
      <c r="BD699" s="8">
        <v>222</v>
      </c>
      <c r="BE699" s="8">
        <v>222</v>
      </c>
      <c r="BF699" s="8">
        <v>222</v>
      </c>
      <c r="BG699" s="8">
        <v>222</v>
      </c>
      <c r="BH699" s="8">
        <v>223</v>
      </c>
      <c r="BI699" s="8">
        <v>218</v>
      </c>
      <c r="BJ699" s="8">
        <v>216</v>
      </c>
      <c r="BK699" s="8">
        <v>206</v>
      </c>
      <c r="BL699" s="8">
        <v>202</v>
      </c>
      <c r="BM699" s="8">
        <v>201</v>
      </c>
    </row>
    <row r="700" spans="1:65" ht="15" customHeight="1" x14ac:dyDescent="0.2">
      <c r="A700" s="7" t="s">
        <v>706</v>
      </c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>
        <v>0</v>
      </c>
      <c r="AH700" s="8">
        <v>0</v>
      </c>
      <c r="AI700" s="8">
        <v>0</v>
      </c>
      <c r="AJ700" s="8">
        <v>12782</v>
      </c>
      <c r="AK700" s="8">
        <v>17368</v>
      </c>
      <c r="AL700" s="8">
        <v>20022</v>
      </c>
      <c r="AM700" s="8">
        <v>21899</v>
      </c>
      <c r="AN700" s="8">
        <v>22716</v>
      </c>
      <c r="AO700" s="8">
        <v>23578</v>
      </c>
      <c r="AP700" s="8">
        <v>24474</v>
      </c>
      <c r="AQ700" s="8">
        <v>25531</v>
      </c>
      <c r="AR700" s="8">
        <v>26197</v>
      </c>
      <c r="AS700" s="8">
        <v>26839</v>
      </c>
      <c r="AT700" s="8">
        <v>27384</v>
      </c>
      <c r="AU700" s="8">
        <v>27911</v>
      </c>
      <c r="AV700" s="8">
        <v>28458</v>
      </c>
      <c r="AW700" s="8">
        <v>28926</v>
      </c>
      <c r="AX700" s="8">
        <v>28211</v>
      </c>
      <c r="AY700" s="8">
        <v>27217</v>
      </c>
      <c r="AZ700" s="8">
        <v>25029</v>
      </c>
      <c r="BA700" s="8">
        <v>24924</v>
      </c>
      <c r="BB700" s="8">
        <v>24767</v>
      </c>
      <c r="BC700" s="8">
        <v>24879</v>
      </c>
      <c r="BD700" s="8">
        <v>17294</v>
      </c>
      <c r="BE700" s="8">
        <v>17533</v>
      </c>
      <c r="BF700" s="8">
        <v>18125</v>
      </c>
      <c r="BG700" s="8">
        <v>18611</v>
      </c>
      <c r="BH700" s="8">
        <v>18882</v>
      </c>
      <c r="BI700" s="8">
        <v>19280</v>
      </c>
      <c r="BJ700" s="8">
        <v>19047</v>
      </c>
      <c r="BK700" s="8">
        <v>18739</v>
      </c>
      <c r="BL700" s="8">
        <v>18578</v>
      </c>
      <c r="BM700" s="8">
        <v>18965</v>
      </c>
    </row>
    <row r="701" spans="1:65" ht="15" customHeight="1" x14ac:dyDescent="0.2">
      <c r="A701" s="7" t="s">
        <v>707</v>
      </c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>
        <v>1</v>
      </c>
      <c r="AW701" s="8">
        <v>1</v>
      </c>
      <c r="AX701" s="8">
        <v>1</v>
      </c>
      <c r="AY701" s="8">
        <v>1</v>
      </c>
      <c r="AZ701" s="8">
        <v>1</v>
      </c>
      <c r="BA701" s="8">
        <v>1</v>
      </c>
      <c r="BB701" s="8">
        <v>1</v>
      </c>
      <c r="BC701" s="8">
        <v>1</v>
      </c>
      <c r="BD701" s="8">
        <v>1</v>
      </c>
      <c r="BE701" s="8">
        <v>1</v>
      </c>
      <c r="BF701" s="8">
        <v>1</v>
      </c>
      <c r="BG701" s="8">
        <v>1</v>
      </c>
      <c r="BH701" s="8">
        <v>1</v>
      </c>
      <c r="BI701" s="8">
        <v>1</v>
      </c>
      <c r="BJ701" s="8">
        <v>1</v>
      </c>
      <c r="BK701" s="8">
        <v>1</v>
      </c>
      <c r="BL701" s="8">
        <v>1</v>
      </c>
      <c r="BM701" s="8">
        <v>0</v>
      </c>
    </row>
    <row r="702" spans="1:65" ht="15" customHeight="1" x14ac:dyDescent="0.2">
      <c r="A702" s="7" t="s">
        <v>708</v>
      </c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>
        <v>1</v>
      </c>
      <c r="AW702" s="8">
        <v>1</v>
      </c>
      <c r="AX702" s="8">
        <v>1</v>
      </c>
      <c r="AY702" s="8">
        <v>1</v>
      </c>
      <c r="AZ702" s="8">
        <v>1</v>
      </c>
      <c r="BA702" s="8">
        <v>1</v>
      </c>
      <c r="BB702" s="8">
        <v>1</v>
      </c>
      <c r="BC702" s="8">
        <v>1</v>
      </c>
      <c r="BD702" s="8">
        <v>1</v>
      </c>
      <c r="BE702" s="8">
        <v>1</v>
      </c>
      <c r="BF702" s="8">
        <v>1</v>
      </c>
      <c r="BG702" s="8">
        <v>1</v>
      </c>
      <c r="BH702" s="8">
        <v>1</v>
      </c>
      <c r="BI702" s="8">
        <v>1</v>
      </c>
      <c r="BJ702" s="8">
        <v>1</v>
      </c>
      <c r="BK702" s="8">
        <v>1</v>
      </c>
      <c r="BL702" s="8">
        <v>1</v>
      </c>
      <c r="BM702" s="8">
        <v>0</v>
      </c>
    </row>
    <row r="703" spans="1:65" ht="15" customHeight="1" x14ac:dyDescent="0.2">
      <c r="A703" s="7" t="s">
        <v>709</v>
      </c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>
        <v>1</v>
      </c>
      <c r="AM703" s="8">
        <v>1</v>
      </c>
      <c r="AN703" s="8">
        <v>1</v>
      </c>
      <c r="AO703" s="8">
        <v>1</v>
      </c>
      <c r="AP703" s="8">
        <v>1</v>
      </c>
      <c r="AQ703" s="8">
        <v>1</v>
      </c>
      <c r="AR703" s="8">
        <v>3</v>
      </c>
      <c r="AS703" s="8">
        <v>3</v>
      </c>
      <c r="AT703" s="8">
        <v>5</v>
      </c>
      <c r="AU703" s="8">
        <v>17744</v>
      </c>
      <c r="AV703" s="8">
        <v>22424</v>
      </c>
      <c r="AW703" s="8">
        <v>27367</v>
      </c>
      <c r="AX703" s="8">
        <v>30061</v>
      </c>
      <c r="AY703" s="8">
        <v>34412</v>
      </c>
      <c r="AZ703" s="8">
        <v>42276</v>
      </c>
      <c r="BA703" s="8">
        <v>43664</v>
      </c>
      <c r="BB703" s="8">
        <v>47189</v>
      </c>
      <c r="BC703" s="8">
        <v>50718</v>
      </c>
      <c r="BD703" s="8">
        <v>60007</v>
      </c>
      <c r="BE703" s="8">
        <v>65958</v>
      </c>
      <c r="BF703" s="8">
        <v>72555</v>
      </c>
      <c r="BG703" s="8">
        <v>79165</v>
      </c>
      <c r="BH703" s="8">
        <v>86375</v>
      </c>
      <c r="BI703" s="8">
        <v>92534</v>
      </c>
      <c r="BJ703" s="8">
        <v>147063</v>
      </c>
      <c r="BK703" s="8">
        <v>253543</v>
      </c>
      <c r="BL703" s="8">
        <v>343404</v>
      </c>
      <c r="BM703" s="8">
        <v>345338</v>
      </c>
    </row>
    <row r="704" spans="1:65" ht="15" customHeight="1" x14ac:dyDescent="0.2">
      <c r="A704" s="7" t="s">
        <v>710</v>
      </c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>
        <v>1</v>
      </c>
      <c r="Z704" s="8">
        <v>5</v>
      </c>
      <c r="AA704" s="8">
        <v>103</v>
      </c>
      <c r="AB704" s="8">
        <v>110</v>
      </c>
      <c r="AC704" s="8">
        <v>219</v>
      </c>
      <c r="AD704" s="8">
        <v>231</v>
      </c>
      <c r="AE704" s="8">
        <v>238</v>
      </c>
      <c r="AF704" s="8">
        <v>249</v>
      </c>
      <c r="AG704" s="8">
        <v>267</v>
      </c>
      <c r="AH704" s="8">
        <v>281</v>
      </c>
      <c r="AI704" s="8">
        <v>296</v>
      </c>
      <c r="AJ704" s="8">
        <v>310</v>
      </c>
      <c r="AK704" s="8">
        <v>327</v>
      </c>
      <c r="AL704" s="8">
        <v>376</v>
      </c>
      <c r="AM704" s="8">
        <v>397</v>
      </c>
      <c r="AN704" s="8">
        <v>410</v>
      </c>
      <c r="AO704" s="8">
        <v>415</v>
      </c>
      <c r="AP704" s="8">
        <v>427</v>
      </c>
      <c r="AQ704" s="8">
        <v>419</v>
      </c>
      <c r="AR704" s="8">
        <v>408</v>
      </c>
      <c r="AS704" s="8">
        <v>411</v>
      </c>
      <c r="AT704" s="8">
        <v>417</v>
      </c>
      <c r="AU704" s="8">
        <v>442</v>
      </c>
      <c r="AV704" s="8">
        <v>458</v>
      </c>
      <c r="AW704" s="8">
        <v>454</v>
      </c>
      <c r="AX704" s="8">
        <v>455</v>
      </c>
      <c r="AY704" s="8">
        <v>465</v>
      </c>
      <c r="AZ704" s="8">
        <v>457</v>
      </c>
      <c r="BA704" s="8">
        <v>453</v>
      </c>
      <c r="BB704" s="8">
        <v>463</v>
      </c>
      <c r="BC704" s="8">
        <v>462</v>
      </c>
      <c r="BD704" s="8">
        <v>466</v>
      </c>
      <c r="BE704" s="8">
        <v>465</v>
      </c>
      <c r="BF704" s="8">
        <v>462</v>
      </c>
      <c r="BG704" s="8">
        <v>472</v>
      </c>
      <c r="BH704" s="8">
        <v>487</v>
      </c>
      <c r="BI704" s="8">
        <v>494</v>
      </c>
      <c r="BJ704" s="8">
        <v>500</v>
      </c>
      <c r="BK704" s="8">
        <v>565</v>
      </c>
      <c r="BL704" s="8">
        <v>585</v>
      </c>
      <c r="BM704" s="8">
        <v>611</v>
      </c>
    </row>
    <row r="705" spans="1:65" ht="15" customHeight="1" x14ac:dyDescent="0.2">
      <c r="A705" s="7" t="s">
        <v>711</v>
      </c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>
        <v>1</v>
      </c>
      <c r="AW705" s="8">
        <v>1</v>
      </c>
      <c r="AX705" s="8">
        <v>1</v>
      </c>
      <c r="AY705" s="8">
        <v>1</v>
      </c>
      <c r="AZ705" s="8">
        <v>1</v>
      </c>
      <c r="BA705" s="8">
        <v>1</v>
      </c>
      <c r="BB705" s="8">
        <v>1</v>
      </c>
      <c r="BC705" s="8">
        <v>1</v>
      </c>
      <c r="BD705" s="8">
        <v>1</v>
      </c>
      <c r="BE705" s="8">
        <v>1</v>
      </c>
      <c r="BF705" s="8">
        <v>1</v>
      </c>
      <c r="BG705" s="8">
        <v>1</v>
      </c>
      <c r="BH705" s="8">
        <v>2</v>
      </c>
      <c r="BI705" s="8">
        <v>2</v>
      </c>
      <c r="BJ705" s="8">
        <v>7</v>
      </c>
      <c r="BK705" s="8">
        <v>7</v>
      </c>
      <c r="BL705" s="8">
        <v>7</v>
      </c>
      <c r="BM705" s="8">
        <v>7</v>
      </c>
    </row>
    <row r="706" spans="1:65" ht="15" customHeight="1" x14ac:dyDescent="0.2">
      <c r="A706" s="7" t="s">
        <v>712</v>
      </c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>
        <v>0</v>
      </c>
      <c r="AI706" s="8">
        <v>0</v>
      </c>
      <c r="AJ706" s="8">
        <v>1</v>
      </c>
      <c r="AK706" s="8">
        <v>1</v>
      </c>
      <c r="AL706" s="8">
        <v>1</v>
      </c>
      <c r="AM706" s="8">
        <v>1</v>
      </c>
      <c r="AN706" s="8">
        <v>1</v>
      </c>
      <c r="AO706" s="8">
        <v>1</v>
      </c>
      <c r="AP706" s="8">
        <v>1</v>
      </c>
      <c r="AQ706" s="8">
        <v>1</v>
      </c>
      <c r="AR706" s="8">
        <v>1</v>
      </c>
      <c r="AS706" s="8">
        <v>1</v>
      </c>
      <c r="AT706" s="8">
        <v>1</v>
      </c>
      <c r="AU706" s="8">
        <v>1</v>
      </c>
      <c r="AV706" s="8">
        <v>1</v>
      </c>
      <c r="AW706" s="8">
        <v>1</v>
      </c>
      <c r="AX706" s="8">
        <v>1</v>
      </c>
      <c r="AY706" s="8">
        <v>1</v>
      </c>
      <c r="AZ706" s="8">
        <v>1</v>
      </c>
      <c r="BA706" s="8">
        <v>1</v>
      </c>
      <c r="BB706" s="8">
        <v>1</v>
      </c>
      <c r="BC706" s="8">
        <v>1</v>
      </c>
      <c r="BD706" s="8">
        <v>1</v>
      </c>
      <c r="BE706" s="8">
        <v>1</v>
      </c>
      <c r="BF706" s="8">
        <v>1</v>
      </c>
      <c r="BG706" s="8">
        <v>1</v>
      </c>
      <c r="BH706" s="8">
        <v>2</v>
      </c>
      <c r="BI706" s="8">
        <v>2</v>
      </c>
      <c r="BJ706" s="8">
        <v>2</v>
      </c>
      <c r="BK706" s="8">
        <v>2</v>
      </c>
      <c r="BL706" s="8">
        <v>2</v>
      </c>
      <c r="BM706" s="8">
        <v>2</v>
      </c>
    </row>
    <row r="707" spans="1:65" ht="15" customHeight="1" x14ac:dyDescent="0.2">
      <c r="A707" s="7" t="s">
        <v>713</v>
      </c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>
        <v>3</v>
      </c>
      <c r="W707" s="8">
        <v>3</v>
      </c>
      <c r="X707" s="8">
        <v>3</v>
      </c>
      <c r="Y707" s="8">
        <v>3</v>
      </c>
      <c r="Z707" s="8">
        <v>3</v>
      </c>
      <c r="AA707" s="8">
        <v>3</v>
      </c>
      <c r="AB707" s="8">
        <v>3</v>
      </c>
      <c r="AC707" s="8">
        <v>3</v>
      </c>
      <c r="AD707" s="8">
        <v>3</v>
      </c>
      <c r="AE707" s="8">
        <v>3</v>
      </c>
      <c r="AF707" s="8">
        <v>3</v>
      </c>
      <c r="AG707" s="8">
        <v>3</v>
      </c>
      <c r="AH707" s="8">
        <v>3</v>
      </c>
      <c r="AI707" s="8">
        <v>3</v>
      </c>
      <c r="AJ707" s="8">
        <v>3</v>
      </c>
      <c r="AK707" s="8">
        <v>3</v>
      </c>
      <c r="AL707" s="8">
        <v>3</v>
      </c>
      <c r="AM707" s="8">
        <v>3</v>
      </c>
      <c r="AN707" s="8">
        <v>3</v>
      </c>
      <c r="AO707" s="8">
        <v>3</v>
      </c>
      <c r="AP707" s="8">
        <v>3</v>
      </c>
      <c r="AQ707" s="8">
        <v>3</v>
      </c>
      <c r="AR707" s="8">
        <v>3</v>
      </c>
      <c r="AS707" s="8">
        <v>3</v>
      </c>
      <c r="AT707" s="8">
        <v>3</v>
      </c>
      <c r="AU707" s="8">
        <v>3</v>
      </c>
      <c r="AV707" s="8">
        <v>3</v>
      </c>
      <c r="AW707" s="8">
        <v>3</v>
      </c>
      <c r="AX707" s="8">
        <v>1</v>
      </c>
      <c r="AY707" s="8">
        <v>1</v>
      </c>
      <c r="AZ707" s="8">
        <v>1</v>
      </c>
      <c r="BA707" s="8">
        <v>1</v>
      </c>
      <c r="BB707" s="8">
        <v>1</v>
      </c>
      <c r="BC707" s="8">
        <v>1</v>
      </c>
      <c r="BD707" s="8">
        <v>1</v>
      </c>
      <c r="BE707" s="8">
        <v>1</v>
      </c>
      <c r="BF707" s="8">
        <v>1</v>
      </c>
      <c r="BG707" s="8">
        <v>1</v>
      </c>
      <c r="BH707" s="8">
        <v>2</v>
      </c>
      <c r="BI707" s="8">
        <v>2</v>
      </c>
      <c r="BJ707" s="8">
        <v>2</v>
      </c>
      <c r="BK707" s="8">
        <v>2</v>
      </c>
      <c r="BL707" s="8">
        <v>2</v>
      </c>
      <c r="BM707" s="8">
        <v>2</v>
      </c>
    </row>
    <row r="708" spans="1:65" ht="15" customHeight="1" x14ac:dyDescent="0.2">
      <c r="A708" s="7" t="s">
        <v>714</v>
      </c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>
        <v>5</v>
      </c>
      <c r="S708" s="8">
        <v>5</v>
      </c>
      <c r="T708" s="8">
        <v>4</v>
      </c>
      <c r="U708" s="8">
        <v>526</v>
      </c>
      <c r="V708" s="8">
        <v>956</v>
      </c>
      <c r="W708" s="8">
        <v>1039</v>
      </c>
      <c r="X708" s="8">
        <v>1092</v>
      </c>
      <c r="Y708" s="8">
        <v>1156</v>
      </c>
      <c r="Z708" s="8">
        <v>1199</v>
      </c>
      <c r="AA708" s="8">
        <v>1254</v>
      </c>
      <c r="AB708" s="8">
        <v>1288</v>
      </c>
      <c r="AC708" s="8">
        <v>1320</v>
      </c>
      <c r="AD708" s="8">
        <v>1352</v>
      </c>
      <c r="AE708" s="8">
        <v>1373</v>
      </c>
      <c r="AF708" s="8">
        <v>1403</v>
      </c>
      <c r="AG708" s="8">
        <v>1437</v>
      </c>
      <c r="AH708" s="8">
        <v>1465</v>
      </c>
      <c r="AI708" s="8">
        <v>1207</v>
      </c>
      <c r="AJ708" s="8">
        <v>1191</v>
      </c>
      <c r="AK708" s="8">
        <v>1074</v>
      </c>
      <c r="AL708" s="8">
        <v>1077</v>
      </c>
      <c r="AM708" s="8">
        <v>1071</v>
      </c>
      <c r="AN708" s="8">
        <v>1051</v>
      </c>
      <c r="AO708" s="8">
        <v>1051</v>
      </c>
      <c r="AP708" s="8">
        <v>1053</v>
      </c>
      <c r="AQ708" s="8">
        <v>1056</v>
      </c>
      <c r="AR708" s="8">
        <v>1066</v>
      </c>
      <c r="AS708" s="8">
        <v>1064</v>
      </c>
      <c r="AT708" s="8">
        <v>1063</v>
      </c>
      <c r="AU708" s="8">
        <v>1047</v>
      </c>
      <c r="AV708" s="8">
        <v>1032</v>
      </c>
      <c r="AW708" s="8">
        <v>1001</v>
      </c>
      <c r="AX708" s="8">
        <v>1014</v>
      </c>
      <c r="AY708" s="8">
        <v>998</v>
      </c>
      <c r="AZ708" s="8">
        <v>993</v>
      </c>
      <c r="BA708" s="8">
        <v>1001</v>
      </c>
      <c r="BB708" s="8">
        <v>996</v>
      </c>
      <c r="BC708" s="8">
        <v>997</v>
      </c>
      <c r="BD708" s="8">
        <v>1005</v>
      </c>
      <c r="BE708" s="8">
        <v>1006</v>
      </c>
      <c r="BF708" s="8">
        <v>997</v>
      </c>
      <c r="BG708" s="8">
        <v>980</v>
      </c>
      <c r="BH708" s="8">
        <v>984</v>
      </c>
      <c r="BI708" s="8">
        <v>965</v>
      </c>
      <c r="BJ708" s="8">
        <v>959</v>
      </c>
      <c r="BK708" s="8">
        <v>950</v>
      </c>
      <c r="BL708" s="8">
        <v>950</v>
      </c>
      <c r="BM708" s="8">
        <v>946</v>
      </c>
    </row>
    <row r="709" spans="1:65" ht="15" customHeight="1" x14ac:dyDescent="0.2">
      <c r="A709" s="7" t="s">
        <v>715</v>
      </c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>
        <v>1</v>
      </c>
      <c r="AW709" s="8">
        <v>1</v>
      </c>
      <c r="AX709" s="8">
        <v>1</v>
      </c>
      <c r="AY709" s="8">
        <v>1</v>
      </c>
      <c r="AZ709" s="8">
        <v>1</v>
      </c>
      <c r="BA709" s="8">
        <v>1</v>
      </c>
      <c r="BB709" s="8">
        <v>1</v>
      </c>
      <c r="BC709" s="8">
        <v>1</v>
      </c>
      <c r="BD709" s="8">
        <v>1</v>
      </c>
      <c r="BE709" s="8">
        <v>1</v>
      </c>
      <c r="BF709" s="8">
        <v>1</v>
      </c>
      <c r="BG709" s="8">
        <v>1</v>
      </c>
      <c r="BH709" s="8">
        <v>2</v>
      </c>
      <c r="BI709" s="8">
        <v>2</v>
      </c>
      <c r="BJ709" s="8">
        <v>2</v>
      </c>
      <c r="BK709" s="8">
        <v>2</v>
      </c>
      <c r="BL709" s="8">
        <v>2</v>
      </c>
      <c r="BM709" s="8">
        <v>2</v>
      </c>
    </row>
    <row r="710" spans="1:65" ht="15" customHeight="1" x14ac:dyDescent="0.2">
      <c r="A710" s="7" t="s">
        <v>716</v>
      </c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>
        <v>1</v>
      </c>
      <c r="AC710" s="8">
        <v>1</v>
      </c>
      <c r="AD710" s="8">
        <v>1</v>
      </c>
      <c r="AE710" s="8">
        <v>1</v>
      </c>
      <c r="AF710" s="8">
        <v>1</v>
      </c>
      <c r="AG710" s="8">
        <v>1</v>
      </c>
      <c r="AH710" s="8">
        <v>1</v>
      </c>
      <c r="AI710" s="8">
        <v>1</v>
      </c>
      <c r="AJ710" s="8">
        <v>1</v>
      </c>
      <c r="AK710" s="8">
        <v>1</v>
      </c>
      <c r="AL710" s="8">
        <v>1</v>
      </c>
      <c r="AM710" s="8">
        <v>1</v>
      </c>
      <c r="AN710" s="8">
        <v>1</v>
      </c>
      <c r="AO710" s="8">
        <v>1</v>
      </c>
      <c r="AP710" s="8">
        <v>1</v>
      </c>
      <c r="AQ710" s="8">
        <v>1</v>
      </c>
      <c r="AR710" s="8">
        <v>1</v>
      </c>
      <c r="AS710" s="8">
        <v>1</v>
      </c>
      <c r="AT710" s="8">
        <v>1</v>
      </c>
      <c r="AU710" s="8">
        <v>1</v>
      </c>
      <c r="AV710" s="8">
        <v>1</v>
      </c>
      <c r="AW710" s="8">
        <v>1</v>
      </c>
      <c r="AX710" s="8">
        <v>1</v>
      </c>
      <c r="AY710" s="8">
        <v>1</v>
      </c>
      <c r="AZ710" s="8">
        <v>1</v>
      </c>
      <c r="BA710" s="8">
        <v>1</v>
      </c>
      <c r="BB710" s="8">
        <v>1</v>
      </c>
      <c r="BC710" s="8">
        <v>1</v>
      </c>
      <c r="BD710" s="8">
        <v>1</v>
      </c>
      <c r="BE710" s="8">
        <v>1</v>
      </c>
      <c r="BF710" s="8">
        <v>1</v>
      </c>
      <c r="BG710" s="8">
        <v>1</v>
      </c>
      <c r="BH710" s="8">
        <v>1</v>
      </c>
      <c r="BI710" s="8">
        <v>1</v>
      </c>
      <c r="BJ710" s="8">
        <v>1</v>
      </c>
      <c r="BK710" s="8">
        <v>1</v>
      </c>
      <c r="BL710" s="8">
        <v>3</v>
      </c>
      <c r="BM710" s="8">
        <v>3</v>
      </c>
    </row>
    <row r="711" spans="1:65" ht="15" customHeight="1" x14ac:dyDescent="0.2">
      <c r="A711" s="7" t="s">
        <v>717</v>
      </c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>
        <v>0</v>
      </c>
      <c r="AG711" s="8">
        <v>0</v>
      </c>
      <c r="AH711" s="8">
        <v>0</v>
      </c>
      <c r="AI711" s="8">
        <v>0</v>
      </c>
      <c r="AJ711" s="8">
        <v>4</v>
      </c>
      <c r="AK711" s="8">
        <v>4</v>
      </c>
      <c r="AL711" s="8">
        <v>4</v>
      </c>
      <c r="AM711" s="8">
        <v>4</v>
      </c>
      <c r="AN711" s="8">
        <v>4</v>
      </c>
      <c r="AO711" s="8">
        <v>4</v>
      </c>
      <c r="AP711" s="8">
        <v>4</v>
      </c>
      <c r="AQ711" s="8">
        <v>4</v>
      </c>
      <c r="AR711" s="8">
        <v>4</v>
      </c>
      <c r="AS711" s="8">
        <v>4</v>
      </c>
      <c r="AT711" s="8">
        <v>4</v>
      </c>
      <c r="AU711" s="8">
        <v>4</v>
      </c>
      <c r="AV711" s="8">
        <v>4</v>
      </c>
      <c r="AW711" s="8">
        <v>4</v>
      </c>
      <c r="AX711" s="8">
        <v>4</v>
      </c>
      <c r="AY711" s="8">
        <v>4</v>
      </c>
      <c r="AZ711" s="8">
        <v>4</v>
      </c>
      <c r="BA711" s="8">
        <v>4</v>
      </c>
      <c r="BB711" s="8">
        <v>4</v>
      </c>
      <c r="BC711" s="8">
        <v>4</v>
      </c>
      <c r="BD711" s="8">
        <v>6</v>
      </c>
      <c r="BE711" s="8">
        <v>6</v>
      </c>
      <c r="BF711" s="8">
        <v>6</v>
      </c>
      <c r="BG711" s="8">
        <v>6</v>
      </c>
      <c r="BH711" s="8">
        <v>7</v>
      </c>
      <c r="BI711" s="8">
        <v>4</v>
      </c>
      <c r="BJ711" s="8">
        <v>7</v>
      </c>
      <c r="BK711" s="8">
        <v>7</v>
      </c>
      <c r="BL711" s="8">
        <v>7</v>
      </c>
      <c r="BM711" s="8">
        <v>7</v>
      </c>
    </row>
    <row r="712" spans="1:65" ht="15" customHeight="1" x14ac:dyDescent="0.2">
      <c r="A712" s="7" t="s">
        <v>718</v>
      </c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>
        <v>1</v>
      </c>
      <c r="T712" s="8">
        <v>2</v>
      </c>
      <c r="U712" s="8">
        <v>2</v>
      </c>
      <c r="V712" s="8">
        <v>200</v>
      </c>
      <c r="W712" s="8">
        <v>610</v>
      </c>
      <c r="X712" s="8">
        <v>683</v>
      </c>
      <c r="Y712" s="8">
        <v>773</v>
      </c>
      <c r="Z712" s="8">
        <v>833</v>
      </c>
      <c r="AA712" s="8">
        <v>898</v>
      </c>
      <c r="AB712" s="8">
        <v>946</v>
      </c>
      <c r="AC712" s="8">
        <v>1025</v>
      </c>
      <c r="AD712" s="8">
        <v>1162</v>
      </c>
      <c r="AE712" s="8">
        <v>1196</v>
      </c>
      <c r="AF712" s="8">
        <v>1232</v>
      </c>
      <c r="AG712" s="8">
        <v>1257</v>
      </c>
      <c r="AH712" s="8">
        <v>1277</v>
      </c>
      <c r="AI712" s="8">
        <v>1292</v>
      </c>
      <c r="AJ712" s="8">
        <v>1282</v>
      </c>
      <c r="AK712" s="8">
        <v>1214</v>
      </c>
      <c r="AL712" s="8">
        <v>1217</v>
      </c>
      <c r="AM712" s="8">
        <v>1204</v>
      </c>
      <c r="AN712" s="8">
        <v>1209</v>
      </c>
      <c r="AO712" s="8">
        <v>1197</v>
      </c>
      <c r="AP712" s="8">
        <v>1204</v>
      </c>
      <c r="AQ712" s="8">
        <v>1179</v>
      </c>
      <c r="AR712" s="8">
        <v>1098</v>
      </c>
      <c r="AS712" s="8">
        <v>1157</v>
      </c>
      <c r="AT712" s="8">
        <v>1177</v>
      </c>
      <c r="AU712" s="8">
        <v>1182</v>
      </c>
      <c r="AV712" s="8">
        <v>1175</v>
      </c>
      <c r="AW712" s="8">
        <v>1131</v>
      </c>
      <c r="AX712" s="8">
        <v>1125</v>
      </c>
      <c r="AY712" s="8">
        <v>1111</v>
      </c>
      <c r="AZ712" s="8">
        <v>1104</v>
      </c>
      <c r="BA712" s="8">
        <v>1105</v>
      </c>
      <c r="BB712" s="8">
        <v>1116</v>
      </c>
      <c r="BC712" s="8">
        <v>1134</v>
      </c>
      <c r="BD712" s="8">
        <v>1171</v>
      </c>
      <c r="BE712" s="8">
        <v>1181</v>
      </c>
      <c r="BF712" s="8">
        <v>1204</v>
      </c>
      <c r="BG712" s="8">
        <v>1185</v>
      </c>
      <c r="BH712" s="8">
        <v>1175</v>
      </c>
      <c r="BI712" s="8">
        <v>1137</v>
      </c>
      <c r="BJ712" s="8">
        <v>1143</v>
      </c>
      <c r="BK712" s="8">
        <v>1143</v>
      </c>
      <c r="BL712" s="8">
        <v>1150</v>
      </c>
      <c r="BM712" s="8">
        <v>1160</v>
      </c>
    </row>
    <row r="713" spans="1:65" ht="15" customHeight="1" x14ac:dyDescent="0.2">
      <c r="A713" s="7" t="s">
        <v>719</v>
      </c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>
        <v>1</v>
      </c>
      <c r="AQ713" s="8">
        <v>1</v>
      </c>
      <c r="AR713" s="8">
        <v>1</v>
      </c>
      <c r="AS713" s="8">
        <v>1</v>
      </c>
      <c r="AT713" s="8">
        <v>8</v>
      </c>
      <c r="AU713" s="8">
        <v>8</v>
      </c>
      <c r="AV713" s="8">
        <v>9</v>
      </c>
      <c r="AW713" s="8">
        <v>9</v>
      </c>
      <c r="AX713" s="8">
        <v>49</v>
      </c>
      <c r="AY713" s="8">
        <v>66</v>
      </c>
      <c r="AZ713" s="8">
        <v>93</v>
      </c>
      <c r="BA713" s="8">
        <v>97</v>
      </c>
      <c r="BB713" s="8">
        <v>101</v>
      </c>
      <c r="BC713" s="8">
        <v>101</v>
      </c>
      <c r="BD713" s="8">
        <v>105</v>
      </c>
      <c r="BE713" s="8">
        <v>236</v>
      </c>
      <c r="BF713" s="8">
        <v>235</v>
      </c>
      <c r="BG713" s="8">
        <v>235</v>
      </c>
      <c r="BH713" s="8">
        <v>236</v>
      </c>
      <c r="BI713" s="8">
        <v>236</v>
      </c>
      <c r="BJ713" s="8">
        <v>236</v>
      </c>
      <c r="BK713" s="8">
        <v>236</v>
      </c>
      <c r="BL713" s="8">
        <v>235</v>
      </c>
      <c r="BM713" s="8">
        <v>235</v>
      </c>
    </row>
    <row r="714" spans="1:65" ht="15" customHeight="1" x14ac:dyDescent="0.2">
      <c r="A714" s="7" t="s">
        <v>720</v>
      </c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>
        <v>1</v>
      </c>
      <c r="AK714" s="8">
        <v>1</v>
      </c>
      <c r="AL714" s="8">
        <v>1</v>
      </c>
      <c r="AM714" s="8">
        <v>1</v>
      </c>
      <c r="AN714" s="8">
        <v>1</v>
      </c>
      <c r="AO714" s="8">
        <v>1</v>
      </c>
      <c r="AP714" s="8">
        <v>3</v>
      </c>
      <c r="AQ714" s="8">
        <v>5</v>
      </c>
      <c r="AR714" s="8">
        <v>7</v>
      </c>
      <c r="AS714" s="8">
        <v>20</v>
      </c>
      <c r="AT714" s="8">
        <v>33</v>
      </c>
      <c r="AU714" s="8">
        <v>38</v>
      </c>
      <c r="AV714" s="8">
        <v>41</v>
      </c>
      <c r="AW714" s="8">
        <v>42</v>
      </c>
      <c r="AX714" s="8">
        <v>43</v>
      </c>
      <c r="AY714" s="8">
        <v>43</v>
      </c>
      <c r="AZ714" s="8">
        <v>46</v>
      </c>
      <c r="BA714" s="8">
        <v>52</v>
      </c>
      <c r="BB714" s="8">
        <v>53</v>
      </c>
      <c r="BC714" s="8">
        <v>62</v>
      </c>
      <c r="BD714" s="8">
        <v>69</v>
      </c>
      <c r="BE714" s="8">
        <v>69</v>
      </c>
      <c r="BF714" s="8">
        <v>72</v>
      </c>
      <c r="BG714" s="8">
        <v>74</v>
      </c>
      <c r="BH714" s="8">
        <v>75</v>
      </c>
      <c r="BI714" s="8">
        <v>78</v>
      </c>
      <c r="BJ714" s="8">
        <v>79</v>
      </c>
      <c r="BK714" s="8">
        <v>82</v>
      </c>
      <c r="BL714" s="8">
        <v>86</v>
      </c>
      <c r="BM714" s="8">
        <v>90</v>
      </c>
    </row>
    <row r="715" spans="1:65" ht="15" customHeight="1" x14ac:dyDescent="0.2">
      <c r="A715" s="7" t="s">
        <v>721</v>
      </c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>
        <v>1</v>
      </c>
      <c r="R715" s="8">
        <v>1</v>
      </c>
      <c r="S715" s="8">
        <v>2</v>
      </c>
      <c r="T715" s="8">
        <v>4045</v>
      </c>
      <c r="U715" s="8">
        <v>5171</v>
      </c>
      <c r="V715" s="8">
        <v>5931</v>
      </c>
      <c r="W715" s="8">
        <v>6463</v>
      </c>
      <c r="X715" s="8">
        <v>7005</v>
      </c>
      <c r="Y715" s="8">
        <v>7437</v>
      </c>
      <c r="Z715" s="8">
        <v>7819</v>
      </c>
      <c r="AA715" s="8">
        <v>8129</v>
      </c>
      <c r="AB715" s="8">
        <v>8389</v>
      </c>
      <c r="AC715" s="8">
        <v>8635</v>
      </c>
      <c r="AD715" s="8">
        <v>8857</v>
      </c>
      <c r="AE715" s="8">
        <v>9114</v>
      </c>
      <c r="AF715" s="8">
        <v>9323</v>
      </c>
      <c r="AG715" s="8">
        <v>9476</v>
      </c>
      <c r="AH715" s="8">
        <v>9554</v>
      </c>
      <c r="AI715" s="8">
        <v>8885</v>
      </c>
      <c r="AJ715" s="8">
        <v>8888</v>
      </c>
      <c r="AK715" s="8">
        <v>9033</v>
      </c>
      <c r="AL715" s="8">
        <v>9213</v>
      </c>
      <c r="AM715" s="8">
        <v>9309</v>
      </c>
      <c r="AN715" s="8">
        <v>9434</v>
      </c>
      <c r="AO715" s="8">
        <v>9534</v>
      </c>
      <c r="AP715" s="8">
        <v>9664</v>
      </c>
      <c r="AQ715" s="8">
        <v>9857</v>
      </c>
      <c r="AR715" s="8">
        <v>9989</v>
      </c>
      <c r="AS715" s="8">
        <v>10087</v>
      </c>
      <c r="AT715" s="8">
        <v>10109</v>
      </c>
      <c r="AU715" s="8">
        <v>9785</v>
      </c>
      <c r="AV715" s="8">
        <v>9738</v>
      </c>
      <c r="AW715" s="8">
        <v>9755</v>
      </c>
      <c r="AX715" s="8">
        <v>9777</v>
      </c>
      <c r="AY715" s="8">
        <v>9809</v>
      </c>
      <c r="AZ715" s="8">
        <v>9889</v>
      </c>
      <c r="BA715" s="8">
        <v>9907</v>
      </c>
      <c r="BB715" s="8">
        <v>9927</v>
      </c>
      <c r="BC715" s="8">
        <v>10004</v>
      </c>
      <c r="BD715" s="8">
        <v>10116</v>
      </c>
      <c r="BE715" s="8">
        <v>10151</v>
      </c>
      <c r="BF715" s="8">
        <v>10198</v>
      </c>
      <c r="BG715" s="8">
        <v>10037</v>
      </c>
      <c r="BH715" s="8">
        <v>10090</v>
      </c>
      <c r="BI715" s="8">
        <v>10228</v>
      </c>
      <c r="BJ715" s="8">
        <v>10272</v>
      </c>
      <c r="BK715" s="8">
        <v>10349</v>
      </c>
      <c r="BL715" s="8">
        <v>10412</v>
      </c>
      <c r="BM715" s="8">
        <v>10500</v>
      </c>
    </row>
    <row r="716" spans="1:65" ht="15" customHeight="1" x14ac:dyDescent="0.2">
      <c r="A716" s="7" t="s">
        <v>722</v>
      </c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>
        <v>1</v>
      </c>
      <c r="T716" s="8">
        <v>1</v>
      </c>
      <c r="U716" s="8">
        <v>1</v>
      </c>
      <c r="V716" s="8">
        <v>1</v>
      </c>
      <c r="W716" s="8">
        <v>1</v>
      </c>
      <c r="X716" s="8">
        <v>1</v>
      </c>
      <c r="Y716" s="8">
        <v>1</v>
      </c>
      <c r="Z716" s="8">
        <v>1</v>
      </c>
      <c r="AA716" s="8">
        <v>26</v>
      </c>
      <c r="AB716" s="8">
        <v>29</v>
      </c>
      <c r="AC716" s="8">
        <v>29</v>
      </c>
      <c r="AD716" s="8">
        <v>29</v>
      </c>
      <c r="AE716" s="8">
        <v>29</v>
      </c>
      <c r="AF716" s="8">
        <v>29</v>
      </c>
      <c r="AG716" s="8">
        <v>29</v>
      </c>
      <c r="AH716" s="8">
        <v>29</v>
      </c>
      <c r="AI716" s="8">
        <v>30</v>
      </c>
      <c r="AJ716" s="8">
        <v>31</v>
      </c>
      <c r="AK716" s="8">
        <v>31</v>
      </c>
      <c r="AL716" s="8">
        <v>31</v>
      </c>
      <c r="AM716" s="8">
        <v>31</v>
      </c>
      <c r="AN716" s="8">
        <v>31</v>
      </c>
      <c r="AO716" s="8">
        <v>31</v>
      </c>
      <c r="AP716" s="8">
        <v>31</v>
      </c>
      <c r="AQ716" s="8">
        <v>31</v>
      </c>
      <c r="AR716" s="8">
        <v>31</v>
      </c>
      <c r="AS716" s="8">
        <v>31</v>
      </c>
      <c r="AT716" s="8">
        <v>31</v>
      </c>
      <c r="AU716" s="8">
        <v>31</v>
      </c>
      <c r="AV716" s="8">
        <v>31</v>
      </c>
      <c r="AW716" s="8">
        <v>31</v>
      </c>
      <c r="AX716" s="8">
        <v>31</v>
      </c>
      <c r="AY716" s="8">
        <v>31</v>
      </c>
      <c r="AZ716" s="8">
        <v>31</v>
      </c>
      <c r="BA716" s="8">
        <v>31</v>
      </c>
      <c r="BB716" s="8">
        <v>31</v>
      </c>
      <c r="BC716" s="8">
        <v>31</v>
      </c>
      <c r="BD716" s="8">
        <v>31</v>
      </c>
      <c r="BE716" s="8">
        <v>31</v>
      </c>
      <c r="BF716" s="8">
        <v>31</v>
      </c>
      <c r="BG716" s="8">
        <v>31</v>
      </c>
      <c r="BH716" s="8">
        <v>31</v>
      </c>
      <c r="BI716" s="8">
        <v>32</v>
      </c>
      <c r="BJ716" s="8">
        <v>32</v>
      </c>
      <c r="BK716" s="8">
        <v>33</v>
      </c>
      <c r="BL716" s="8">
        <v>33</v>
      </c>
      <c r="BM716" s="8">
        <v>33</v>
      </c>
    </row>
    <row r="717" spans="1:65" ht="15" customHeight="1" x14ac:dyDescent="0.2">
      <c r="A717" s="7" t="s">
        <v>723</v>
      </c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>
        <v>1</v>
      </c>
      <c r="BH717" s="8">
        <v>1</v>
      </c>
      <c r="BI717" s="8">
        <v>1</v>
      </c>
      <c r="BJ717" s="8">
        <v>1</v>
      </c>
      <c r="BK717" s="8">
        <v>1</v>
      </c>
      <c r="BL717" s="8">
        <v>1</v>
      </c>
      <c r="BM717" s="8">
        <v>1</v>
      </c>
    </row>
    <row r="718" spans="1:65" ht="15" customHeight="1" x14ac:dyDescent="0.2">
      <c r="A718" s="7" t="s">
        <v>724</v>
      </c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>
        <v>1</v>
      </c>
      <c r="W718" s="8">
        <v>1</v>
      </c>
      <c r="X718" s="8">
        <v>1</v>
      </c>
      <c r="Y718" s="8">
        <v>1</v>
      </c>
      <c r="Z718" s="8">
        <v>1</v>
      </c>
      <c r="AA718" s="8">
        <v>192</v>
      </c>
      <c r="AB718" s="8">
        <v>1966</v>
      </c>
      <c r="AC718" s="8">
        <v>2346</v>
      </c>
      <c r="AD718" s="8">
        <v>2757</v>
      </c>
      <c r="AE718" s="8">
        <v>3100</v>
      </c>
      <c r="AF718" s="8">
        <v>3635</v>
      </c>
      <c r="AG718" s="8">
        <v>4202</v>
      </c>
      <c r="AH718" s="8">
        <v>5102</v>
      </c>
      <c r="AI718" s="8">
        <v>5898</v>
      </c>
      <c r="AJ718" s="8">
        <v>7188</v>
      </c>
      <c r="AK718" s="8">
        <v>7610</v>
      </c>
      <c r="AL718" s="8">
        <v>7994</v>
      </c>
      <c r="AM718" s="8">
        <v>8278</v>
      </c>
      <c r="AN718" s="8">
        <v>8682</v>
      </c>
      <c r="AO718" s="8">
        <v>9078</v>
      </c>
      <c r="AP718" s="8">
        <v>9280</v>
      </c>
      <c r="AQ718" s="8">
        <v>9671</v>
      </c>
      <c r="AR718" s="8">
        <v>10286</v>
      </c>
      <c r="AS718" s="8">
        <v>10810</v>
      </c>
      <c r="AT718" s="8">
        <v>11033</v>
      </c>
      <c r="AU718" s="8">
        <v>11270</v>
      </c>
      <c r="AV718" s="8">
        <v>11326</v>
      </c>
      <c r="AW718" s="8">
        <v>11194</v>
      </c>
      <c r="AX718" s="8">
        <v>10847</v>
      </c>
      <c r="AY718" s="8">
        <v>11012</v>
      </c>
      <c r="AZ718" s="8">
        <v>11346</v>
      </c>
      <c r="BA718" s="8">
        <v>11590</v>
      </c>
      <c r="BB718" s="8">
        <v>11828</v>
      </c>
      <c r="BC718" s="8">
        <v>12224</v>
      </c>
      <c r="BD718" s="8">
        <v>14210</v>
      </c>
      <c r="BE718" s="8">
        <v>15490</v>
      </c>
      <c r="BF718" s="8">
        <v>16577</v>
      </c>
      <c r="BG718" s="8">
        <v>18210</v>
      </c>
      <c r="BH718" s="8">
        <v>18854</v>
      </c>
      <c r="BI718" s="8">
        <v>19380</v>
      </c>
      <c r="BJ718" s="8">
        <v>19780</v>
      </c>
      <c r="BK718" s="8">
        <v>20285</v>
      </c>
      <c r="BL718" s="8">
        <v>20740</v>
      </c>
      <c r="BM718" s="8">
        <v>21226</v>
      </c>
    </row>
    <row r="719" spans="1:65" ht="15" customHeight="1" x14ac:dyDescent="0.2">
      <c r="A719" s="7" t="s">
        <v>725</v>
      </c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>
        <v>0</v>
      </c>
      <c r="R719" s="8">
        <v>1</v>
      </c>
      <c r="S719" s="8">
        <v>1</v>
      </c>
      <c r="T719" s="8">
        <v>2</v>
      </c>
      <c r="U719" s="8">
        <v>4791</v>
      </c>
      <c r="V719" s="8">
        <v>6237</v>
      </c>
      <c r="W719" s="8">
        <v>7203</v>
      </c>
      <c r="X719" s="8">
        <v>8175</v>
      </c>
      <c r="Y719" s="8">
        <v>8937</v>
      </c>
      <c r="Z719" s="8">
        <v>9614</v>
      </c>
      <c r="AA719" s="8">
        <v>10257</v>
      </c>
      <c r="AB719" s="8">
        <v>10761</v>
      </c>
      <c r="AC719" s="8">
        <v>11258</v>
      </c>
      <c r="AD719" s="8">
        <v>11802</v>
      </c>
      <c r="AE719" s="8">
        <v>12214</v>
      </c>
      <c r="AF719" s="8">
        <v>12673</v>
      </c>
      <c r="AG719" s="8">
        <v>13108</v>
      </c>
      <c r="AH719" s="8">
        <v>13463</v>
      </c>
      <c r="AI719" s="8">
        <v>13693</v>
      </c>
      <c r="AJ719" s="8">
        <v>12993</v>
      </c>
      <c r="AK719" s="8">
        <v>13568</v>
      </c>
      <c r="AL719" s="8">
        <v>13932</v>
      </c>
      <c r="AM719" s="8">
        <v>14230</v>
      </c>
      <c r="AN719" s="8">
        <v>14468</v>
      </c>
      <c r="AO719" s="8">
        <v>14643</v>
      </c>
      <c r="AP719" s="8">
        <v>14928</v>
      </c>
      <c r="AQ719" s="8">
        <v>15202</v>
      </c>
      <c r="AR719" s="8">
        <v>15510</v>
      </c>
      <c r="AS719" s="8">
        <v>15739</v>
      </c>
      <c r="AT719" s="8">
        <v>15982</v>
      </c>
      <c r="AU719" s="8">
        <v>16132</v>
      </c>
      <c r="AV719" s="8">
        <v>15841</v>
      </c>
      <c r="AW719" s="8">
        <v>15974</v>
      </c>
      <c r="AX719" s="8">
        <v>16024</v>
      </c>
      <c r="AY719" s="8">
        <v>16244</v>
      </c>
      <c r="AZ719" s="8">
        <v>16169</v>
      </c>
      <c r="BA719" s="8">
        <v>16355</v>
      </c>
      <c r="BB719" s="8">
        <v>16673</v>
      </c>
      <c r="BC719" s="8">
        <v>17012</v>
      </c>
      <c r="BD719" s="8">
        <v>17561</v>
      </c>
      <c r="BE719" s="8">
        <v>17843</v>
      </c>
      <c r="BF719" s="8">
        <v>18004</v>
      </c>
      <c r="BG719" s="8">
        <v>18094</v>
      </c>
      <c r="BH719" s="8">
        <v>17893</v>
      </c>
      <c r="BI719" s="8">
        <v>17995</v>
      </c>
      <c r="BJ719" s="8">
        <v>18121</v>
      </c>
      <c r="BK719" s="8">
        <v>18333</v>
      </c>
      <c r="BL719" s="8">
        <v>18493</v>
      </c>
      <c r="BM719" s="8">
        <v>18530</v>
      </c>
    </row>
    <row r="720" spans="1:65" ht="15" customHeight="1" x14ac:dyDescent="0.2">
      <c r="A720" s="7" t="s">
        <v>726</v>
      </c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>
        <v>0</v>
      </c>
      <c r="AH720" s="8">
        <v>136</v>
      </c>
      <c r="AI720" s="8">
        <v>264</v>
      </c>
      <c r="AJ720" s="8">
        <v>300</v>
      </c>
      <c r="AK720" s="8">
        <v>333</v>
      </c>
      <c r="AL720" s="8">
        <v>345</v>
      </c>
      <c r="AM720" s="8">
        <v>354</v>
      </c>
      <c r="AN720" s="8">
        <v>368</v>
      </c>
      <c r="AO720" s="8">
        <v>371</v>
      </c>
      <c r="AP720" s="8">
        <v>373</v>
      </c>
      <c r="AQ720" s="8">
        <v>378</v>
      </c>
      <c r="AR720" s="8">
        <v>389</v>
      </c>
      <c r="AS720" s="8">
        <v>409</v>
      </c>
      <c r="AT720" s="8">
        <v>417</v>
      </c>
      <c r="AU720" s="8">
        <v>422</v>
      </c>
      <c r="AV720" s="8">
        <v>426</v>
      </c>
      <c r="AW720" s="8">
        <v>436</v>
      </c>
      <c r="AX720" s="8">
        <v>435</v>
      </c>
      <c r="AY720" s="8">
        <v>434</v>
      </c>
      <c r="AZ720" s="8">
        <v>448</v>
      </c>
      <c r="BA720" s="8">
        <v>486</v>
      </c>
      <c r="BB720" s="8">
        <v>509</v>
      </c>
      <c r="BC720" s="8">
        <v>519</v>
      </c>
      <c r="BD720" s="8">
        <v>544</v>
      </c>
      <c r="BE720" s="8">
        <v>568</v>
      </c>
      <c r="BF720" s="8">
        <v>602</v>
      </c>
      <c r="BG720" s="8">
        <v>642</v>
      </c>
      <c r="BH720" s="8">
        <v>674</v>
      </c>
      <c r="BI720" s="8">
        <v>692</v>
      </c>
      <c r="BJ720" s="8">
        <v>712</v>
      </c>
      <c r="BK720" s="8">
        <v>733</v>
      </c>
      <c r="BL720" s="8">
        <v>758</v>
      </c>
      <c r="BM720" s="8">
        <v>785</v>
      </c>
    </row>
    <row r="721" spans="1:65" ht="15" customHeight="1" x14ac:dyDescent="0.2">
      <c r="A721" s="7" t="s">
        <v>727</v>
      </c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>
        <v>5</v>
      </c>
      <c r="AE721" s="8">
        <v>5</v>
      </c>
      <c r="AF721" s="8">
        <v>5</v>
      </c>
      <c r="AG721" s="8">
        <v>3</v>
      </c>
      <c r="AH721" s="8">
        <v>3</v>
      </c>
      <c r="AI721" s="8">
        <v>3</v>
      </c>
      <c r="AJ721" s="8">
        <v>3</v>
      </c>
      <c r="AK721" s="8">
        <v>3</v>
      </c>
      <c r="AL721" s="8">
        <v>3</v>
      </c>
      <c r="AM721" s="8">
        <v>3</v>
      </c>
      <c r="AN721" s="8">
        <v>3</v>
      </c>
      <c r="AO721" s="8">
        <v>3</v>
      </c>
      <c r="AP721" s="8">
        <v>3</v>
      </c>
      <c r="AQ721" s="8">
        <v>3</v>
      </c>
      <c r="AR721" s="8">
        <v>3</v>
      </c>
      <c r="AS721" s="8">
        <v>3</v>
      </c>
      <c r="AT721" s="8">
        <v>3</v>
      </c>
      <c r="AU721" s="8">
        <v>3</v>
      </c>
      <c r="AV721" s="8">
        <v>3</v>
      </c>
      <c r="AW721" s="8">
        <v>4</v>
      </c>
      <c r="AX721" s="8">
        <v>4</v>
      </c>
      <c r="AY721" s="8">
        <v>4</v>
      </c>
      <c r="AZ721" s="8">
        <v>4</v>
      </c>
      <c r="BA721" s="8">
        <v>4</v>
      </c>
      <c r="BB721" s="8">
        <v>4</v>
      </c>
      <c r="BC721" s="8">
        <v>4</v>
      </c>
      <c r="BD721" s="8">
        <v>4</v>
      </c>
      <c r="BE721" s="8">
        <v>4</v>
      </c>
      <c r="BF721" s="8">
        <v>4</v>
      </c>
      <c r="BG721" s="8">
        <v>4</v>
      </c>
      <c r="BH721" s="8">
        <v>5</v>
      </c>
      <c r="BI721" s="8">
        <v>5</v>
      </c>
      <c r="BJ721" s="8">
        <v>16</v>
      </c>
      <c r="BK721" s="8">
        <v>16</v>
      </c>
      <c r="BL721" s="8">
        <v>16</v>
      </c>
      <c r="BM721" s="8">
        <v>16</v>
      </c>
    </row>
    <row r="722" spans="1:65" ht="15" customHeight="1" x14ac:dyDescent="0.2">
      <c r="A722" s="7" t="s">
        <v>728</v>
      </c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>
        <v>1</v>
      </c>
      <c r="AW722" s="8">
        <v>1</v>
      </c>
      <c r="AX722" s="8">
        <v>1</v>
      </c>
      <c r="AY722" s="8">
        <v>1</v>
      </c>
      <c r="AZ722" s="8">
        <v>1</v>
      </c>
      <c r="BA722" s="8">
        <v>1</v>
      </c>
      <c r="BB722" s="8">
        <v>1</v>
      </c>
      <c r="BC722" s="8">
        <v>1</v>
      </c>
      <c r="BD722" s="8">
        <v>1</v>
      </c>
      <c r="BE722" s="8">
        <v>1</v>
      </c>
      <c r="BF722" s="8">
        <v>1</v>
      </c>
      <c r="BG722" s="8">
        <v>1</v>
      </c>
      <c r="BH722" s="8">
        <v>2</v>
      </c>
      <c r="BI722" s="8">
        <v>2</v>
      </c>
      <c r="BJ722" s="8">
        <v>2</v>
      </c>
      <c r="BK722" s="8">
        <v>2</v>
      </c>
      <c r="BL722" s="8">
        <v>2</v>
      </c>
      <c r="BM722" s="8">
        <v>2</v>
      </c>
    </row>
    <row r="723" spans="1:65" ht="15" customHeight="1" x14ac:dyDescent="0.2">
      <c r="A723" s="7" t="s">
        <v>729</v>
      </c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>
        <v>5</v>
      </c>
      <c r="AX723" s="8">
        <v>5</v>
      </c>
      <c r="AY723" s="8">
        <v>5</v>
      </c>
      <c r="AZ723" s="8">
        <v>5</v>
      </c>
      <c r="BA723" s="8">
        <v>5</v>
      </c>
      <c r="BB723" s="8">
        <v>5</v>
      </c>
      <c r="BC723" s="8">
        <v>5</v>
      </c>
      <c r="BD723" s="8">
        <v>5</v>
      </c>
      <c r="BE723" s="8">
        <v>5</v>
      </c>
      <c r="BF723" s="8">
        <v>1</v>
      </c>
      <c r="BG723" s="8">
        <v>1</v>
      </c>
      <c r="BH723" s="8">
        <v>1</v>
      </c>
      <c r="BI723" s="8">
        <v>2</v>
      </c>
      <c r="BJ723" s="8">
        <v>2</v>
      </c>
      <c r="BK723" s="8">
        <v>2</v>
      </c>
      <c r="BL723" s="8">
        <v>2</v>
      </c>
      <c r="BM723" s="8">
        <v>2</v>
      </c>
    </row>
    <row r="724" spans="1:65" ht="15" customHeight="1" x14ac:dyDescent="0.2">
      <c r="A724" s="7" t="s">
        <v>730</v>
      </c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>
        <v>1</v>
      </c>
      <c r="AU724" s="8">
        <v>1</v>
      </c>
      <c r="AV724" s="8">
        <v>1</v>
      </c>
      <c r="AW724" s="8">
        <v>1</v>
      </c>
      <c r="AX724" s="8">
        <v>1</v>
      </c>
      <c r="AY724" s="8">
        <v>1</v>
      </c>
      <c r="AZ724" s="8">
        <v>1</v>
      </c>
      <c r="BA724" s="8">
        <v>1</v>
      </c>
      <c r="BB724" s="8">
        <v>1</v>
      </c>
      <c r="BC724" s="8">
        <v>1</v>
      </c>
      <c r="BD724" s="8">
        <v>1</v>
      </c>
      <c r="BE724" s="8">
        <v>1</v>
      </c>
      <c r="BF724" s="8">
        <v>1</v>
      </c>
      <c r="BG724" s="8">
        <v>1</v>
      </c>
      <c r="BH724" s="8">
        <v>2</v>
      </c>
      <c r="BI724" s="8">
        <v>2</v>
      </c>
      <c r="BJ724" s="8">
        <v>2</v>
      </c>
      <c r="BK724" s="8">
        <v>2</v>
      </c>
      <c r="BL724" s="8">
        <v>6</v>
      </c>
      <c r="BM724" s="8">
        <v>6</v>
      </c>
    </row>
    <row r="725" spans="1:65" ht="15" customHeight="1" x14ac:dyDescent="0.2">
      <c r="A725" s="7" t="s">
        <v>731</v>
      </c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>
        <v>17</v>
      </c>
      <c r="AI725" s="8">
        <v>1</v>
      </c>
      <c r="AJ725" s="8">
        <v>1</v>
      </c>
      <c r="AK725" s="8">
        <v>87</v>
      </c>
      <c r="AL725" s="8">
        <v>1019</v>
      </c>
      <c r="AM725" s="8">
        <v>1137</v>
      </c>
      <c r="AN725" s="8">
        <v>1205</v>
      </c>
      <c r="AO725" s="8">
        <v>1292</v>
      </c>
      <c r="AP725" s="8">
        <v>1415</v>
      </c>
      <c r="AQ725" s="8">
        <v>1481</v>
      </c>
      <c r="AR725" s="8">
        <v>2265</v>
      </c>
      <c r="AS725" s="8">
        <v>2427</v>
      </c>
      <c r="AT725" s="8">
        <v>2492</v>
      </c>
      <c r="AU725" s="8">
        <v>2583</v>
      </c>
      <c r="AV725" s="8">
        <v>2644</v>
      </c>
      <c r="AW725" s="8">
        <v>2694</v>
      </c>
      <c r="AX725" s="8">
        <v>2739</v>
      </c>
      <c r="AY725" s="8">
        <v>2766</v>
      </c>
      <c r="AZ725" s="8">
        <v>2563</v>
      </c>
      <c r="BA725" s="8">
        <v>2545</v>
      </c>
      <c r="BB725" s="8">
        <v>2750</v>
      </c>
      <c r="BC725" s="8">
        <v>3023</v>
      </c>
      <c r="BD725" s="8">
        <v>3228</v>
      </c>
      <c r="BE725" s="8">
        <v>3332</v>
      </c>
      <c r="BF725" s="8">
        <v>2995</v>
      </c>
      <c r="BG725" s="8">
        <v>2751</v>
      </c>
      <c r="BH725" s="8">
        <v>2834</v>
      </c>
      <c r="BI725" s="8">
        <v>2916</v>
      </c>
      <c r="BJ725" s="8">
        <v>3015</v>
      </c>
      <c r="BK725" s="8">
        <v>3069</v>
      </c>
      <c r="BL725" s="8">
        <v>3024</v>
      </c>
      <c r="BM725" s="8">
        <v>3069</v>
      </c>
    </row>
    <row r="726" spans="1:65" ht="15" customHeight="1" x14ac:dyDescent="0.2">
      <c r="A726" s="7" t="s">
        <v>732</v>
      </c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>
        <v>1</v>
      </c>
      <c r="AX726" s="8">
        <v>1</v>
      </c>
      <c r="AY726" s="8">
        <v>1</v>
      </c>
      <c r="AZ726" s="8">
        <v>1</v>
      </c>
      <c r="BA726" s="8">
        <v>1</v>
      </c>
      <c r="BB726" s="8">
        <v>1</v>
      </c>
      <c r="BC726" s="8">
        <v>1</v>
      </c>
      <c r="BD726" s="8">
        <v>1</v>
      </c>
      <c r="BE726" s="8">
        <v>1</v>
      </c>
      <c r="BF726" s="8">
        <v>1</v>
      </c>
      <c r="BG726" s="8">
        <v>1</v>
      </c>
      <c r="BH726" s="8">
        <v>2</v>
      </c>
      <c r="BI726" s="8">
        <v>2</v>
      </c>
      <c r="BJ726" s="8">
        <v>2</v>
      </c>
      <c r="BK726" s="8"/>
      <c r="BL726" s="8"/>
      <c r="BM726" s="8"/>
    </row>
    <row r="727" spans="1:65" ht="15" customHeight="1" x14ac:dyDescent="0.2">
      <c r="A727" s="7" t="s">
        <v>733</v>
      </c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>
        <v>1</v>
      </c>
      <c r="AX727" s="8">
        <v>1</v>
      </c>
      <c r="AY727" s="8">
        <v>1</v>
      </c>
      <c r="AZ727" s="8">
        <v>1</v>
      </c>
      <c r="BA727" s="8">
        <v>1</v>
      </c>
      <c r="BB727" s="8">
        <v>1</v>
      </c>
      <c r="BC727" s="8">
        <v>1</v>
      </c>
      <c r="BD727" s="8">
        <v>1</v>
      </c>
      <c r="BE727" s="8">
        <v>1</v>
      </c>
      <c r="BF727" s="8">
        <v>1</v>
      </c>
      <c r="BG727" s="8">
        <v>1</v>
      </c>
      <c r="BH727" s="8">
        <v>2</v>
      </c>
      <c r="BI727" s="8">
        <v>2</v>
      </c>
      <c r="BJ727" s="8">
        <v>2</v>
      </c>
      <c r="BK727" s="8"/>
      <c r="BL727" s="8"/>
      <c r="BM727" s="8"/>
    </row>
    <row r="728" spans="1:65" ht="15" customHeight="1" x14ac:dyDescent="0.2">
      <c r="A728" s="7" t="s">
        <v>734</v>
      </c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>
        <v>5</v>
      </c>
      <c r="AW728" s="8">
        <v>5</v>
      </c>
      <c r="AX728" s="8">
        <v>5</v>
      </c>
      <c r="AY728" s="8">
        <v>5</v>
      </c>
      <c r="AZ728" s="8">
        <v>5</v>
      </c>
      <c r="BA728" s="8">
        <v>5</v>
      </c>
      <c r="BB728" s="8">
        <v>5</v>
      </c>
      <c r="BC728" s="8">
        <v>5</v>
      </c>
      <c r="BD728" s="8">
        <v>5</v>
      </c>
      <c r="BE728" s="8">
        <v>5</v>
      </c>
      <c r="BF728" s="8">
        <v>1</v>
      </c>
      <c r="BG728" s="8">
        <v>1</v>
      </c>
      <c r="BH728" s="8">
        <v>1</v>
      </c>
      <c r="BI728" s="8">
        <v>2</v>
      </c>
      <c r="BJ728" s="8">
        <v>2</v>
      </c>
      <c r="BK728" s="8">
        <v>2</v>
      </c>
      <c r="BL728" s="8">
        <v>2</v>
      </c>
      <c r="BM728" s="8">
        <v>2</v>
      </c>
    </row>
    <row r="729" spans="1:65" ht="15" customHeight="1" x14ac:dyDescent="0.2">
      <c r="A729" s="7" t="s">
        <v>735</v>
      </c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>
        <v>2</v>
      </c>
      <c r="AT729" s="8">
        <v>2</v>
      </c>
      <c r="AU729" s="8">
        <v>2</v>
      </c>
      <c r="AV729" s="8">
        <v>2</v>
      </c>
      <c r="AW729" s="8">
        <v>2</v>
      </c>
      <c r="AX729" s="8">
        <v>2</v>
      </c>
      <c r="AY729" s="8">
        <v>3</v>
      </c>
      <c r="AZ729" s="8">
        <v>3</v>
      </c>
      <c r="BA729" s="8">
        <v>3</v>
      </c>
      <c r="BB729" s="8">
        <v>3</v>
      </c>
      <c r="BC729" s="8">
        <v>3</v>
      </c>
      <c r="BD729" s="8">
        <v>3</v>
      </c>
      <c r="BE729" s="8">
        <v>3</v>
      </c>
      <c r="BF729" s="8">
        <v>3</v>
      </c>
      <c r="BG729" s="8">
        <v>3</v>
      </c>
      <c r="BH729" s="8">
        <v>4</v>
      </c>
      <c r="BI729" s="8">
        <v>4</v>
      </c>
      <c r="BJ729" s="8">
        <v>4</v>
      </c>
      <c r="BK729" s="8">
        <v>4</v>
      </c>
      <c r="BL729" s="8">
        <v>4</v>
      </c>
      <c r="BM729" s="8">
        <v>4</v>
      </c>
    </row>
    <row r="730" spans="1:65" ht="15" customHeight="1" x14ac:dyDescent="0.2">
      <c r="A730" s="7" t="s">
        <v>736</v>
      </c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>
        <v>1</v>
      </c>
      <c r="V730" s="8">
        <v>1</v>
      </c>
      <c r="W730" s="8">
        <v>2</v>
      </c>
      <c r="X730" s="8">
        <v>4863</v>
      </c>
      <c r="Y730" s="8">
        <v>6557</v>
      </c>
      <c r="Z730" s="8">
        <v>8076</v>
      </c>
      <c r="AA730" s="8">
        <v>9535</v>
      </c>
      <c r="AB730" s="8">
        <v>10657</v>
      </c>
      <c r="AC730" s="8">
        <v>11702</v>
      </c>
      <c r="AD730" s="8">
        <v>12886</v>
      </c>
      <c r="AE730" s="8">
        <v>13934</v>
      </c>
      <c r="AF730" s="8">
        <v>15126</v>
      </c>
      <c r="AG730" s="8">
        <v>16209</v>
      </c>
      <c r="AH730" s="8">
        <v>17147</v>
      </c>
      <c r="AI730" s="8">
        <v>18542</v>
      </c>
      <c r="AJ730" s="8">
        <v>19676</v>
      </c>
      <c r="AK730" s="8">
        <v>20783</v>
      </c>
      <c r="AL730" s="8">
        <v>21849</v>
      </c>
      <c r="AM730" s="8">
        <v>21869</v>
      </c>
      <c r="AN730" s="8">
        <v>22483</v>
      </c>
      <c r="AO730" s="8">
        <v>22898</v>
      </c>
      <c r="AP730" s="8">
        <v>23578</v>
      </c>
      <c r="AQ730" s="8">
        <v>24299</v>
      </c>
      <c r="AR730" s="8">
        <v>25156</v>
      </c>
      <c r="AS730" s="8">
        <v>26206</v>
      </c>
      <c r="AT730" s="8">
        <v>26823</v>
      </c>
      <c r="AU730" s="8">
        <v>27374</v>
      </c>
      <c r="AV730" s="8">
        <v>27912</v>
      </c>
      <c r="AW730" s="8">
        <v>28407</v>
      </c>
      <c r="AX730" s="8">
        <v>28832</v>
      </c>
      <c r="AY730" s="8">
        <v>28943</v>
      </c>
      <c r="AZ730" s="8">
        <v>29449</v>
      </c>
      <c r="BA730" s="8">
        <v>29854</v>
      </c>
      <c r="BB730" s="8">
        <v>30596</v>
      </c>
      <c r="BC730" s="8">
        <v>31641</v>
      </c>
      <c r="BD730" s="8">
        <v>32888</v>
      </c>
      <c r="BE730" s="8">
        <v>33737</v>
      </c>
      <c r="BF730" s="8">
        <v>34595</v>
      </c>
      <c r="BG730" s="8">
        <v>35391</v>
      </c>
      <c r="BH730" s="8">
        <v>36329</v>
      </c>
      <c r="BI730" s="8">
        <v>37498</v>
      </c>
      <c r="BJ730" s="8">
        <v>38308</v>
      </c>
      <c r="BK730" s="8">
        <v>39170</v>
      </c>
      <c r="BL730" s="8">
        <v>40017</v>
      </c>
      <c r="BM730" s="8">
        <v>40480</v>
      </c>
    </row>
    <row r="731" spans="1:65" ht="15" customHeight="1" x14ac:dyDescent="0.2">
      <c r="A731" s="7" t="s">
        <v>737</v>
      </c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>
        <v>1</v>
      </c>
      <c r="U731" s="8">
        <v>1</v>
      </c>
      <c r="V731" s="8">
        <v>1</v>
      </c>
      <c r="W731" s="8">
        <v>1</v>
      </c>
      <c r="X731" s="8">
        <v>1</v>
      </c>
      <c r="Y731" s="8">
        <v>1</v>
      </c>
      <c r="Z731" s="8">
        <v>1</v>
      </c>
      <c r="AA731" s="8">
        <v>1</v>
      </c>
      <c r="AB731" s="8">
        <v>1</v>
      </c>
      <c r="AC731" s="8">
        <v>1</v>
      </c>
      <c r="AD731" s="8">
        <v>1</v>
      </c>
      <c r="AE731" s="8">
        <v>1</v>
      </c>
      <c r="AF731" s="8">
        <v>1</v>
      </c>
      <c r="AG731" s="8">
        <v>1</v>
      </c>
      <c r="AH731" s="8">
        <v>1</v>
      </c>
      <c r="AI731" s="8">
        <v>1</v>
      </c>
      <c r="AJ731" s="8">
        <v>1</v>
      </c>
      <c r="AK731" s="8">
        <v>1</v>
      </c>
      <c r="AL731" s="8">
        <v>1</v>
      </c>
      <c r="AM731" s="8">
        <v>1</v>
      </c>
      <c r="AN731" s="8">
        <v>1</v>
      </c>
      <c r="AO731" s="8">
        <v>1</v>
      </c>
      <c r="AP731" s="8">
        <v>1</v>
      </c>
      <c r="AQ731" s="8">
        <v>1</v>
      </c>
      <c r="AR731" s="8">
        <v>1</v>
      </c>
      <c r="AS731" s="8">
        <v>1</v>
      </c>
      <c r="AT731" s="8">
        <v>1</v>
      </c>
      <c r="AU731" s="8">
        <v>1</v>
      </c>
      <c r="AV731" s="8">
        <v>1</v>
      </c>
      <c r="AW731" s="8">
        <v>1</v>
      </c>
      <c r="AX731" s="8">
        <v>1</v>
      </c>
      <c r="AY731" s="8">
        <v>1</v>
      </c>
      <c r="AZ731" s="8">
        <v>1</v>
      </c>
      <c r="BA731" s="8">
        <v>1</v>
      </c>
      <c r="BB731" s="8">
        <v>1</v>
      </c>
      <c r="BC731" s="8">
        <v>1</v>
      </c>
      <c r="BD731" s="8">
        <v>1</v>
      </c>
      <c r="BE731" s="8">
        <v>7</v>
      </c>
      <c r="BF731" s="8">
        <v>7</v>
      </c>
      <c r="BG731" s="8">
        <v>7</v>
      </c>
      <c r="BH731" s="8">
        <v>7</v>
      </c>
      <c r="BI731" s="8">
        <v>7</v>
      </c>
      <c r="BJ731" s="8">
        <v>7</v>
      </c>
      <c r="BK731" s="8">
        <v>7</v>
      </c>
      <c r="BL731" s="8">
        <v>7</v>
      </c>
      <c r="BM731" s="8">
        <v>7</v>
      </c>
    </row>
    <row r="732" spans="1:65" ht="15" customHeight="1" x14ac:dyDescent="0.2">
      <c r="A732" s="7" t="s">
        <v>738</v>
      </c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>
        <v>12</v>
      </c>
      <c r="Y732" s="8">
        <v>4</v>
      </c>
      <c r="Z732" s="8">
        <v>939</v>
      </c>
      <c r="AA732" s="8">
        <v>1087</v>
      </c>
      <c r="AB732" s="8">
        <v>4071</v>
      </c>
      <c r="AC732" s="8">
        <v>4866</v>
      </c>
      <c r="AD732" s="8">
        <v>5208</v>
      </c>
      <c r="AE732" s="8">
        <v>5689</v>
      </c>
      <c r="AF732" s="8">
        <v>6067</v>
      </c>
      <c r="AG732" s="8">
        <v>6359</v>
      </c>
      <c r="AH732" s="8">
        <v>6980</v>
      </c>
      <c r="AI732" s="8">
        <v>7450</v>
      </c>
      <c r="AJ732" s="8">
        <v>7662</v>
      </c>
      <c r="AK732" s="8">
        <v>8085</v>
      </c>
      <c r="AL732" s="8">
        <v>8353</v>
      </c>
      <c r="AM732" s="8">
        <v>8576</v>
      </c>
      <c r="AN732" s="8">
        <v>8854</v>
      </c>
      <c r="AO732" s="8">
        <v>8989</v>
      </c>
      <c r="AP732" s="8">
        <v>8817</v>
      </c>
      <c r="AQ732" s="8">
        <v>8876</v>
      </c>
      <c r="AR732" s="8">
        <v>9028</v>
      </c>
      <c r="AS732" s="8">
        <v>9097</v>
      </c>
      <c r="AT732" s="8">
        <v>9236</v>
      </c>
      <c r="AU732" s="8">
        <v>9299</v>
      </c>
      <c r="AV732" s="8">
        <v>9344</v>
      </c>
      <c r="AW732" s="8">
        <v>9363</v>
      </c>
      <c r="AX732" s="8">
        <v>9511</v>
      </c>
      <c r="AY732" s="8">
        <v>9889</v>
      </c>
      <c r="AZ732" s="8">
        <v>10120</v>
      </c>
      <c r="BA732" s="8">
        <v>10238</v>
      </c>
      <c r="BB732" s="8">
        <v>9667</v>
      </c>
      <c r="BC732" s="8">
        <v>9658</v>
      </c>
      <c r="BD732" s="8">
        <v>9993</v>
      </c>
      <c r="BE732" s="8">
        <v>10018</v>
      </c>
      <c r="BF732" s="8">
        <v>10006</v>
      </c>
      <c r="BG732" s="8">
        <v>10251</v>
      </c>
      <c r="BH732" s="8">
        <v>10418</v>
      </c>
      <c r="BI732" s="8">
        <v>10355</v>
      </c>
      <c r="BJ732" s="8">
        <v>10421</v>
      </c>
      <c r="BK732" s="8">
        <v>10561</v>
      </c>
      <c r="BL732" s="8">
        <v>11646</v>
      </c>
      <c r="BM732" s="8">
        <v>11325</v>
      </c>
    </row>
    <row r="733" spans="1:65" ht="15" customHeight="1" x14ac:dyDescent="0.2">
      <c r="A733" s="7" t="s">
        <v>739</v>
      </c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>
        <v>1</v>
      </c>
      <c r="Z733" s="8">
        <v>1</v>
      </c>
      <c r="AA733" s="8">
        <v>1</v>
      </c>
      <c r="AB733" s="8">
        <v>1</v>
      </c>
      <c r="AC733" s="8">
        <v>2</v>
      </c>
      <c r="AD733" s="8">
        <v>2</v>
      </c>
      <c r="AE733" s="8">
        <v>2</v>
      </c>
      <c r="AF733" s="8">
        <v>2</v>
      </c>
      <c r="AG733" s="8">
        <v>2</v>
      </c>
      <c r="AH733" s="8">
        <v>2</v>
      </c>
      <c r="AI733" s="8">
        <v>2</v>
      </c>
      <c r="AJ733" s="8">
        <v>2</v>
      </c>
      <c r="AK733" s="8">
        <v>2</v>
      </c>
      <c r="AL733" s="8">
        <v>2</v>
      </c>
      <c r="AM733" s="8">
        <v>2</v>
      </c>
      <c r="AN733" s="8">
        <v>2</v>
      </c>
      <c r="AO733" s="8">
        <v>0</v>
      </c>
      <c r="AP733" s="8">
        <v>2</v>
      </c>
      <c r="AQ733" s="8">
        <v>2</v>
      </c>
      <c r="AR733" s="8">
        <v>2</v>
      </c>
      <c r="AS733" s="8">
        <v>2</v>
      </c>
      <c r="AT733" s="8">
        <v>2</v>
      </c>
      <c r="AU733" s="8">
        <v>2</v>
      </c>
      <c r="AV733" s="8">
        <v>2</v>
      </c>
      <c r="AW733" s="8">
        <v>2</v>
      </c>
      <c r="AX733" s="8">
        <v>2</v>
      </c>
      <c r="AY733" s="8">
        <v>2</v>
      </c>
      <c r="AZ733" s="8">
        <v>2</v>
      </c>
      <c r="BA733" s="8">
        <v>2</v>
      </c>
      <c r="BB733" s="8">
        <v>2</v>
      </c>
      <c r="BC733" s="8">
        <v>2</v>
      </c>
      <c r="BD733" s="8">
        <v>2</v>
      </c>
      <c r="BE733" s="8">
        <v>2</v>
      </c>
      <c r="BF733" s="8">
        <v>2</v>
      </c>
      <c r="BG733" s="8">
        <v>2</v>
      </c>
      <c r="BH733" s="8">
        <v>2</v>
      </c>
      <c r="BI733" s="8">
        <v>2</v>
      </c>
      <c r="BJ733" s="8">
        <v>2</v>
      </c>
      <c r="BK733" s="8">
        <v>2</v>
      </c>
      <c r="BL733" s="8">
        <v>2</v>
      </c>
      <c r="BM733" s="8">
        <v>2</v>
      </c>
    </row>
    <row r="734" spans="1:65" ht="15" customHeight="1" x14ac:dyDescent="0.2">
      <c r="A734" s="7" t="s">
        <v>740</v>
      </c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>
        <v>18</v>
      </c>
      <c r="AC734" s="8">
        <v>1</v>
      </c>
      <c r="AD734" s="8">
        <v>1</v>
      </c>
      <c r="AE734" s="8">
        <v>2</v>
      </c>
      <c r="AF734" s="8">
        <v>274</v>
      </c>
      <c r="AG734" s="8">
        <v>310</v>
      </c>
      <c r="AH734" s="8">
        <v>369</v>
      </c>
      <c r="AI734" s="8">
        <v>381</v>
      </c>
      <c r="AJ734" s="8">
        <v>390</v>
      </c>
      <c r="AK734" s="8">
        <v>405</v>
      </c>
      <c r="AL734" s="8">
        <v>424</v>
      </c>
      <c r="AM734" s="8">
        <v>441</v>
      </c>
      <c r="AN734" s="8">
        <v>456</v>
      </c>
      <c r="AO734" s="8">
        <v>488</v>
      </c>
      <c r="AP734" s="8">
        <v>516</v>
      </c>
      <c r="AQ734" s="8">
        <v>529</v>
      </c>
      <c r="AR734" s="8">
        <v>546</v>
      </c>
      <c r="AS734" s="8">
        <v>561</v>
      </c>
      <c r="AT734" s="8">
        <v>446</v>
      </c>
      <c r="AU734" s="8">
        <v>462</v>
      </c>
      <c r="AV734" s="8">
        <v>471</v>
      </c>
      <c r="AW734" s="8">
        <v>471</v>
      </c>
      <c r="AX734" s="8">
        <v>478</v>
      </c>
      <c r="AY734" s="8">
        <v>483</v>
      </c>
      <c r="AZ734" s="8">
        <v>487</v>
      </c>
      <c r="BA734" s="8">
        <v>497</v>
      </c>
      <c r="BB734" s="8">
        <v>502</v>
      </c>
      <c r="BC734" s="8">
        <v>508</v>
      </c>
      <c r="BD734" s="8">
        <v>514</v>
      </c>
      <c r="BE734" s="8">
        <v>506</v>
      </c>
      <c r="BF734" s="8">
        <v>507</v>
      </c>
      <c r="BG734" s="8">
        <v>500</v>
      </c>
      <c r="BH734" s="8">
        <v>474</v>
      </c>
      <c r="BI734" s="8">
        <v>472</v>
      </c>
      <c r="BJ734" s="8">
        <v>487</v>
      </c>
      <c r="BK734" s="8">
        <v>493</v>
      </c>
      <c r="BL734" s="8">
        <v>489</v>
      </c>
      <c r="BM734" s="8">
        <v>508</v>
      </c>
    </row>
    <row r="735" spans="1:65" ht="15" customHeight="1" x14ac:dyDescent="0.2">
      <c r="A735" s="7" t="s">
        <v>741</v>
      </c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>
        <v>4</v>
      </c>
      <c r="AI735" s="8">
        <v>103</v>
      </c>
      <c r="AJ735" s="8">
        <v>103</v>
      </c>
      <c r="AK735" s="8">
        <v>103</v>
      </c>
      <c r="AL735" s="8">
        <v>790</v>
      </c>
      <c r="AM735" s="8">
        <v>945</v>
      </c>
      <c r="AN735" s="8">
        <v>1038</v>
      </c>
      <c r="AO735" s="8">
        <v>1397</v>
      </c>
      <c r="AP735" s="8">
        <v>3056</v>
      </c>
      <c r="AQ735" s="8">
        <v>12796</v>
      </c>
      <c r="AR735" s="8">
        <v>13641</v>
      </c>
      <c r="AS735" s="8">
        <v>14251</v>
      </c>
      <c r="AT735" s="8">
        <v>14904</v>
      </c>
      <c r="AU735" s="8">
        <v>15869</v>
      </c>
      <c r="AV735" s="8">
        <v>16755</v>
      </c>
      <c r="AW735" s="8">
        <v>18658</v>
      </c>
      <c r="AX735" s="8">
        <v>21902</v>
      </c>
      <c r="AY735" s="8">
        <v>25330</v>
      </c>
      <c r="AZ735" s="8">
        <v>51777</v>
      </c>
      <c r="BA735" s="8">
        <v>100475</v>
      </c>
      <c r="BB735" s="8">
        <v>111422</v>
      </c>
      <c r="BC735" s="8">
        <v>169824</v>
      </c>
      <c r="BD735" s="8">
        <v>256050</v>
      </c>
      <c r="BE735" s="8">
        <v>268989</v>
      </c>
      <c r="BF735" s="8">
        <v>299996</v>
      </c>
      <c r="BG735" s="8">
        <v>334543</v>
      </c>
      <c r="BH735" s="8">
        <v>387572</v>
      </c>
      <c r="BI735" s="8">
        <v>405463</v>
      </c>
      <c r="BJ735" s="8">
        <v>424544</v>
      </c>
      <c r="BK735" s="8">
        <v>447788</v>
      </c>
      <c r="BL735" s="8">
        <v>463211</v>
      </c>
      <c r="BM735" s="8">
        <v>474357</v>
      </c>
    </row>
    <row r="736" spans="1:65" ht="15" customHeight="1" x14ac:dyDescent="0.2">
      <c r="A736" s="7" t="s">
        <v>742</v>
      </c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>
        <v>9</v>
      </c>
      <c r="Q736" s="8">
        <v>5</v>
      </c>
      <c r="R736" s="8">
        <v>5</v>
      </c>
      <c r="S736" s="8">
        <v>113</v>
      </c>
      <c r="T736" s="8">
        <v>3493</v>
      </c>
      <c r="U736" s="8">
        <v>4286</v>
      </c>
      <c r="V736" s="8">
        <v>5002</v>
      </c>
      <c r="W736" s="8">
        <v>5545</v>
      </c>
      <c r="X736" s="8">
        <v>5888</v>
      </c>
      <c r="Y736" s="8">
        <v>6262</v>
      </c>
      <c r="Z736" s="8">
        <v>6512</v>
      </c>
      <c r="AA736" s="8">
        <v>6797</v>
      </c>
      <c r="AB736" s="8">
        <v>7062</v>
      </c>
      <c r="AC736" s="8">
        <v>7266</v>
      </c>
      <c r="AD736" s="8">
        <v>7500</v>
      </c>
      <c r="AE736" s="8">
        <v>7683</v>
      </c>
      <c r="AF736" s="8">
        <v>7949</v>
      </c>
      <c r="AG736" s="8">
        <v>8004</v>
      </c>
      <c r="AH736" s="8">
        <v>8039</v>
      </c>
      <c r="AI736" s="8">
        <v>6926</v>
      </c>
      <c r="AJ736" s="8">
        <v>6791</v>
      </c>
      <c r="AK736" s="8">
        <v>6734</v>
      </c>
      <c r="AL736" s="8">
        <v>6742</v>
      </c>
      <c r="AM736" s="8">
        <v>6767</v>
      </c>
      <c r="AN736" s="8">
        <v>6766</v>
      </c>
      <c r="AO736" s="8">
        <v>6856</v>
      </c>
      <c r="AP736" s="8">
        <v>6756</v>
      </c>
      <c r="AQ736" s="8">
        <v>6780</v>
      </c>
      <c r="AR736" s="8">
        <v>6870</v>
      </c>
      <c r="AS736" s="8">
        <v>6874</v>
      </c>
      <c r="AT736" s="8">
        <v>7262</v>
      </c>
      <c r="AU736" s="8">
        <v>6781</v>
      </c>
      <c r="AV736" s="8">
        <v>6635</v>
      </c>
      <c r="AW736" s="8">
        <v>6573</v>
      </c>
      <c r="AX736" s="8">
        <v>6517</v>
      </c>
      <c r="AY736" s="8">
        <v>6487</v>
      </c>
      <c r="AZ736" s="8">
        <v>6442</v>
      </c>
      <c r="BA736" s="8">
        <v>6420</v>
      </c>
      <c r="BB736" s="8">
        <v>6401</v>
      </c>
      <c r="BC736" s="8">
        <v>6419</v>
      </c>
      <c r="BD736" s="8">
        <v>6423</v>
      </c>
      <c r="BE736" s="8">
        <v>6368</v>
      </c>
      <c r="BF736" s="8">
        <v>6248</v>
      </c>
      <c r="BG736" s="8">
        <v>5902</v>
      </c>
      <c r="BH736" s="8">
        <v>5850</v>
      </c>
      <c r="BI736" s="8">
        <v>5801</v>
      </c>
      <c r="BJ736" s="8">
        <v>5776</v>
      </c>
      <c r="BK736" s="8">
        <v>5736</v>
      </c>
      <c r="BL736" s="8">
        <v>5706</v>
      </c>
      <c r="BM736" s="8">
        <v>5698</v>
      </c>
    </row>
    <row r="737" spans="1:65" ht="15" customHeight="1" x14ac:dyDescent="0.2">
      <c r="A737" s="7" t="s">
        <v>743</v>
      </c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>
        <v>1</v>
      </c>
      <c r="AN737" s="8">
        <v>1</v>
      </c>
      <c r="AO737" s="8">
        <v>1</v>
      </c>
      <c r="AP737" s="8">
        <v>1</v>
      </c>
      <c r="AQ737" s="8">
        <v>1</v>
      </c>
      <c r="AR737" s="8">
        <v>1</v>
      </c>
      <c r="AS737" s="8">
        <v>1</v>
      </c>
      <c r="AT737" s="8">
        <v>1</v>
      </c>
      <c r="AU737" s="8">
        <v>1</v>
      </c>
      <c r="AV737" s="8">
        <v>1</v>
      </c>
      <c r="AW737" s="8">
        <v>1</v>
      </c>
      <c r="AX737" s="8">
        <v>1</v>
      </c>
      <c r="AY737" s="8">
        <v>1</v>
      </c>
      <c r="AZ737" s="8">
        <v>1</v>
      </c>
      <c r="BA737" s="8">
        <v>1</v>
      </c>
      <c r="BB737" s="8">
        <v>1</v>
      </c>
      <c r="BC737" s="8">
        <v>1</v>
      </c>
      <c r="BD737" s="8">
        <v>1</v>
      </c>
      <c r="BE737" s="8">
        <v>1</v>
      </c>
      <c r="BF737" s="8">
        <v>1</v>
      </c>
      <c r="BG737" s="8">
        <v>1</v>
      </c>
      <c r="BH737" s="8">
        <v>1</v>
      </c>
      <c r="BI737" s="8">
        <v>1</v>
      </c>
      <c r="BJ737" s="8">
        <v>1</v>
      </c>
      <c r="BK737" s="8">
        <v>1</v>
      </c>
      <c r="BL737" s="8">
        <v>1</v>
      </c>
      <c r="BM737" s="8">
        <v>1</v>
      </c>
    </row>
    <row r="738" spans="1:65" ht="15" customHeight="1" x14ac:dyDescent="0.2">
      <c r="A738" s="7" t="s">
        <v>744</v>
      </c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>
        <v>1</v>
      </c>
      <c r="BI738" s="8">
        <v>1</v>
      </c>
      <c r="BJ738" s="8">
        <v>1</v>
      </c>
      <c r="BK738" s="8">
        <v>1</v>
      </c>
      <c r="BL738" s="8">
        <v>1</v>
      </c>
      <c r="BM738" s="8">
        <v>1</v>
      </c>
    </row>
    <row r="739" spans="1:65" ht="15" customHeight="1" x14ac:dyDescent="0.2">
      <c r="A739" s="7" t="s">
        <v>745</v>
      </c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>
        <v>4</v>
      </c>
      <c r="AU739" s="8">
        <v>4</v>
      </c>
      <c r="AV739" s="8">
        <v>4</v>
      </c>
      <c r="AW739" s="8">
        <v>4</v>
      </c>
      <c r="AX739" s="8">
        <v>4</v>
      </c>
      <c r="AY739" s="8">
        <v>4</v>
      </c>
      <c r="AZ739" s="8">
        <v>4</v>
      </c>
      <c r="BA739" s="8">
        <v>4</v>
      </c>
      <c r="BB739" s="8">
        <v>4</v>
      </c>
      <c r="BC739" s="8">
        <v>4</v>
      </c>
      <c r="BD739" s="8">
        <v>4</v>
      </c>
      <c r="BE739" s="8">
        <v>4</v>
      </c>
      <c r="BF739" s="8">
        <v>1</v>
      </c>
      <c r="BG739" s="8">
        <v>1</v>
      </c>
      <c r="BH739" s="8">
        <v>1</v>
      </c>
      <c r="BI739" s="8">
        <v>2</v>
      </c>
      <c r="BJ739" s="8">
        <v>2</v>
      </c>
      <c r="BK739" s="8">
        <v>2</v>
      </c>
      <c r="BL739" s="8">
        <v>2</v>
      </c>
      <c r="BM739" s="8">
        <v>2</v>
      </c>
    </row>
    <row r="740" spans="1:65" ht="15" customHeight="1" x14ac:dyDescent="0.2">
      <c r="A740" s="7" t="s">
        <v>746</v>
      </c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>
        <v>4</v>
      </c>
      <c r="V740" s="8">
        <v>4</v>
      </c>
      <c r="W740" s="8">
        <v>4</v>
      </c>
      <c r="X740" s="8">
        <v>4</v>
      </c>
      <c r="Y740" s="8">
        <v>4</v>
      </c>
      <c r="Z740" s="8">
        <v>4</v>
      </c>
      <c r="AA740" s="8">
        <v>4</v>
      </c>
      <c r="AB740" s="8">
        <v>4</v>
      </c>
      <c r="AC740" s="8">
        <v>4</v>
      </c>
      <c r="AD740" s="8">
        <v>4</v>
      </c>
      <c r="AE740" s="8">
        <v>4</v>
      </c>
      <c r="AF740" s="8">
        <v>4</v>
      </c>
      <c r="AG740" s="8">
        <v>4</v>
      </c>
      <c r="AH740" s="8">
        <v>4</v>
      </c>
      <c r="AI740" s="8">
        <v>4</v>
      </c>
      <c r="AJ740" s="8">
        <v>8</v>
      </c>
      <c r="AK740" s="8">
        <v>9</v>
      </c>
      <c r="AL740" s="8">
        <v>209</v>
      </c>
      <c r="AM740" s="8">
        <v>11583</v>
      </c>
      <c r="AN740" s="8">
        <v>12661</v>
      </c>
      <c r="AO740" s="8">
        <v>13373</v>
      </c>
      <c r="AP740" s="8">
        <v>13836</v>
      </c>
      <c r="AQ740" s="8">
        <v>14274</v>
      </c>
      <c r="AR740" s="8">
        <v>14574</v>
      </c>
      <c r="AS740" s="8">
        <v>14857</v>
      </c>
      <c r="AT740" s="8">
        <v>15087</v>
      </c>
      <c r="AU740" s="8">
        <v>15246</v>
      </c>
      <c r="AV740" s="8">
        <v>15369</v>
      </c>
      <c r="AW740" s="8">
        <v>15488</v>
      </c>
      <c r="AX740" s="8">
        <v>15525</v>
      </c>
      <c r="AY740" s="8">
        <v>15607</v>
      </c>
      <c r="AZ740" s="8">
        <v>15717</v>
      </c>
      <c r="BA740" s="8">
        <v>15533</v>
      </c>
      <c r="BB740" s="8">
        <v>11086</v>
      </c>
      <c r="BC740" s="8">
        <v>10813</v>
      </c>
      <c r="BD740" s="8">
        <v>10711</v>
      </c>
      <c r="BE740" s="8">
        <v>10636</v>
      </c>
      <c r="BF740" s="8">
        <v>10586</v>
      </c>
      <c r="BG740" s="8">
        <v>10648</v>
      </c>
      <c r="BH740" s="8">
        <v>10718</v>
      </c>
      <c r="BI740" s="8">
        <v>10839</v>
      </c>
      <c r="BJ740" s="8">
        <v>10923</v>
      </c>
      <c r="BK740" s="8">
        <v>11252</v>
      </c>
      <c r="BL740" s="8">
        <v>11959</v>
      </c>
      <c r="BM740" s="8">
        <v>16964</v>
      </c>
    </row>
    <row r="741" spans="1:65" ht="15" customHeight="1" x14ac:dyDescent="0.2">
      <c r="A741" s="7" t="s">
        <v>747</v>
      </c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>
        <v>0</v>
      </c>
      <c r="AJ741" s="8">
        <v>1</v>
      </c>
      <c r="AK741" s="8">
        <v>1</v>
      </c>
      <c r="AL741" s="8">
        <v>24</v>
      </c>
      <c r="AM741" s="8">
        <v>24</v>
      </c>
      <c r="AN741" s="8">
        <v>24</v>
      </c>
      <c r="AO741" s="8">
        <v>24</v>
      </c>
      <c r="AP741" s="8">
        <v>24</v>
      </c>
      <c r="AQ741" s="8">
        <v>24</v>
      </c>
      <c r="AR741" s="8">
        <v>24</v>
      </c>
      <c r="AS741" s="8">
        <v>24</v>
      </c>
      <c r="AT741" s="8">
        <v>24</v>
      </c>
      <c r="AU741" s="8">
        <v>24</v>
      </c>
      <c r="AV741" s="8">
        <v>24</v>
      </c>
      <c r="AW741" s="8">
        <v>24</v>
      </c>
      <c r="AX741" s="8">
        <v>25</v>
      </c>
      <c r="AY741" s="8">
        <v>25</v>
      </c>
      <c r="AZ741" s="8">
        <v>25</v>
      </c>
      <c r="BA741" s="8">
        <v>25</v>
      </c>
      <c r="BB741" s="8">
        <v>25</v>
      </c>
      <c r="BC741" s="8">
        <v>25</v>
      </c>
      <c r="BD741" s="8">
        <v>26</v>
      </c>
      <c r="BE741" s="8">
        <v>26</v>
      </c>
      <c r="BF741" s="8">
        <v>26</v>
      </c>
      <c r="BG741" s="8">
        <v>26</v>
      </c>
      <c r="BH741" s="8">
        <v>28</v>
      </c>
      <c r="BI741" s="8">
        <v>28</v>
      </c>
      <c r="BJ741" s="8">
        <v>29</v>
      </c>
      <c r="BK741" s="8">
        <v>25</v>
      </c>
      <c r="BL741" s="8">
        <v>30</v>
      </c>
      <c r="BM741" s="8">
        <v>31</v>
      </c>
    </row>
    <row r="742" spans="1:65" ht="15" customHeight="1" x14ac:dyDescent="0.2">
      <c r="A742" s="7" t="s">
        <v>748</v>
      </c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>
        <v>1</v>
      </c>
      <c r="X742" s="8">
        <v>1</v>
      </c>
      <c r="Y742" s="8">
        <v>1</v>
      </c>
      <c r="Z742" s="8">
        <v>1</v>
      </c>
      <c r="AA742" s="8">
        <v>1</v>
      </c>
      <c r="AB742" s="8">
        <v>1</v>
      </c>
      <c r="AC742" s="8">
        <v>4</v>
      </c>
      <c r="AD742" s="8">
        <v>4</v>
      </c>
      <c r="AE742" s="8">
        <v>4</v>
      </c>
      <c r="AF742" s="8">
        <v>6</v>
      </c>
      <c r="AG742" s="8">
        <v>7</v>
      </c>
      <c r="AH742" s="8">
        <v>8</v>
      </c>
      <c r="AI742" s="8">
        <v>17</v>
      </c>
      <c r="AJ742" s="8">
        <v>17</v>
      </c>
      <c r="AK742" s="8">
        <v>17</v>
      </c>
      <c r="AL742" s="8">
        <v>17</v>
      </c>
      <c r="AM742" s="8">
        <v>17</v>
      </c>
      <c r="AN742" s="8">
        <v>17</v>
      </c>
      <c r="AO742" s="8">
        <v>16</v>
      </c>
      <c r="AP742" s="8">
        <v>16</v>
      </c>
      <c r="AQ742" s="8">
        <v>16</v>
      </c>
      <c r="AR742" s="8">
        <v>16</v>
      </c>
      <c r="AS742" s="8">
        <v>25</v>
      </c>
      <c r="AT742" s="8">
        <v>25</v>
      </c>
      <c r="AU742" s="8">
        <v>26</v>
      </c>
      <c r="AV742" s="8">
        <v>26</v>
      </c>
      <c r="AW742" s="8">
        <v>28</v>
      </c>
      <c r="AX742" s="8">
        <v>28</v>
      </c>
      <c r="AY742" s="8">
        <v>29</v>
      </c>
      <c r="AZ742" s="8">
        <v>31</v>
      </c>
      <c r="BA742" s="8">
        <v>32</v>
      </c>
      <c r="BB742" s="8">
        <v>33</v>
      </c>
      <c r="BC742" s="8">
        <v>33</v>
      </c>
      <c r="BD742" s="8">
        <v>33</v>
      </c>
      <c r="BE742" s="8">
        <v>33</v>
      </c>
      <c r="BF742" s="8">
        <v>33</v>
      </c>
      <c r="BG742" s="8">
        <v>33</v>
      </c>
      <c r="BH742" s="8">
        <v>33</v>
      </c>
      <c r="BI742" s="8">
        <v>34</v>
      </c>
      <c r="BJ742" s="8">
        <v>37</v>
      </c>
      <c r="BK742" s="8">
        <v>37</v>
      </c>
      <c r="BL742" s="8">
        <v>37</v>
      </c>
      <c r="BM742" s="8">
        <v>37</v>
      </c>
    </row>
    <row r="743" spans="1:65" ht="15" customHeight="1" x14ac:dyDescent="0.2">
      <c r="A743" s="7" t="s">
        <v>749</v>
      </c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>
        <v>1</v>
      </c>
      <c r="AW743" s="8">
        <v>1</v>
      </c>
      <c r="AX743" s="8">
        <v>1</v>
      </c>
      <c r="AY743" s="8">
        <v>1</v>
      </c>
      <c r="AZ743" s="8">
        <v>1</v>
      </c>
      <c r="BA743" s="8">
        <v>1</v>
      </c>
      <c r="BB743" s="8">
        <v>1</v>
      </c>
      <c r="BC743" s="8">
        <v>1</v>
      </c>
      <c r="BD743" s="8">
        <v>1</v>
      </c>
      <c r="BE743" s="8">
        <v>1</v>
      </c>
      <c r="BF743" s="8">
        <v>1</v>
      </c>
      <c r="BG743" s="8">
        <v>1</v>
      </c>
      <c r="BH743" s="8">
        <v>2</v>
      </c>
      <c r="BI743" s="8">
        <v>2</v>
      </c>
      <c r="BJ743" s="8">
        <v>2</v>
      </c>
      <c r="BK743" s="8">
        <v>2</v>
      </c>
      <c r="BL743" s="8">
        <v>2</v>
      </c>
      <c r="BM743" s="8">
        <v>2</v>
      </c>
    </row>
    <row r="744" spans="1:65" ht="15" customHeight="1" x14ac:dyDescent="0.2">
      <c r="A744" s="7" t="s">
        <v>750</v>
      </c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>
        <v>4</v>
      </c>
      <c r="AW744" s="8">
        <v>4</v>
      </c>
      <c r="AX744" s="8">
        <v>4</v>
      </c>
      <c r="AY744" s="8">
        <v>1</v>
      </c>
      <c r="AZ744" s="8">
        <v>1</v>
      </c>
      <c r="BA744" s="8">
        <v>1</v>
      </c>
      <c r="BB744" s="8">
        <v>1</v>
      </c>
      <c r="BC744" s="8">
        <v>1</v>
      </c>
      <c r="BD744" s="8">
        <v>1</v>
      </c>
      <c r="BE744" s="8">
        <v>1</v>
      </c>
      <c r="BF744" s="8">
        <v>1</v>
      </c>
      <c r="BG744" s="8">
        <v>1</v>
      </c>
      <c r="BH744" s="8">
        <v>2</v>
      </c>
      <c r="BI744" s="8">
        <v>2</v>
      </c>
      <c r="BJ744" s="8">
        <v>2</v>
      </c>
      <c r="BK744" s="8">
        <v>2</v>
      </c>
      <c r="BL744" s="8">
        <v>2</v>
      </c>
      <c r="BM744" s="8">
        <v>2</v>
      </c>
    </row>
    <row r="745" spans="1:65" ht="15" customHeight="1" x14ac:dyDescent="0.2">
      <c r="A745" s="7" t="s">
        <v>751</v>
      </c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>
        <v>1</v>
      </c>
      <c r="AW745" s="8">
        <v>1</v>
      </c>
      <c r="AX745" s="8">
        <v>4</v>
      </c>
      <c r="AY745" s="8">
        <v>4</v>
      </c>
      <c r="AZ745" s="8">
        <v>4</v>
      </c>
      <c r="BA745" s="8">
        <v>5</v>
      </c>
      <c r="BB745" s="8">
        <v>6</v>
      </c>
      <c r="BC745" s="8">
        <v>6</v>
      </c>
      <c r="BD745" s="8">
        <v>6</v>
      </c>
      <c r="BE745" s="8">
        <v>5</v>
      </c>
      <c r="BF745" s="8">
        <v>5</v>
      </c>
      <c r="BG745" s="8">
        <v>5</v>
      </c>
      <c r="BH745" s="8">
        <v>6</v>
      </c>
      <c r="BI745" s="8">
        <v>6</v>
      </c>
      <c r="BJ745" s="8">
        <v>6</v>
      </c>
      <c r="BK745" s="8">
        <v>6</v>
      </c>
      <c r="BL745" s="8">
        <v>6</v>
      </c>
      <c r="BM745" s="8">
        <v>6</v>
      </c>
    </row>
    <row r="746" spans="1:65" ht="15" customHeight="1" x14ac:dyDescent="0.2">
      <c r="A746" s="7" t="s">
        <v>752</v>
      </c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>
        <v>1</v>
      </c>
      <c r="AU746" s="8">
        <v>1</v>
      </c>
      <c r="AV746" s="8">
        <v>1</v>
      </c>
      <c r="AW746" s="8">
        <v>1</v>
      </c>
      <c r="AX746" s="8">
        <v>1</v>
      </c>
      <c r="AY746" s="8">
        <v>1</v>
      </c>
      <c r="AZ746" s="8">
        <v>1</v>
      </c>
      <c r="BA746" s="8">
        <v>1</v>
      </c>
      <c r="BB746" s="8">
        <v>1</v>
      </c>
      <c r="BC746" s="8">
        <v>33</v>
      </c>
      <c r="BD746" s="8">
        <v>33</v>
      </c>
      <c r="BE746" s="8">
        <v>33</v>
      </c>
      <c r="BF746" s="8">
        <v>33</v>
      </c>
      <c r="BG746" s="8">
        <v>33</v>
      </c>
      <c r="BH746" s="8">
        <v>34</v>
      </c>
      <c r="BI746" s="8">
        <v>34</v>
      </c>
      <c r="BJ746" s="8">
        <v>34</v>
      </c>
      <c r="BK746" s="8">
        <v>34</v>
      </c>
      <c r="BL746" s="8">
        <v>34</v>
      </c>
      <c r="BM746" s="8">
        <v>34</v>
      </c>
    </row>
    <row r="747" spans="1:65" ht="15" customHeight="1" x14ac:dyDescent="0.2">
      <c r="A747" s="7" t="s">
        <v>753</v>
      </c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>
        <v>1</v>
      </c>
      <c r="AT747" s="8">
        <v>1</v>
      </c>
      <c r="AU747" s="8">
        <v>1</v>
      </c>
      <c r="AV747" s="8">
        <v>1</v>
      </c>
      <c r="AW747" s="8">
        <v>1</v>
      </c>
      <c r="AX747" s="8">
        <v>1</v>
      </c>
      <c r="AY747" s="8">
        <v>1</v>
      </c>
      <c r="AZ747" s="8">
        <v>1</v>
      </c>
      <c r="BA747" s="8">
        <v>1</v>
      </c>
      <c r="BB747" s="8">
        <v>1</v>
      </c>
      <c r="BC747" s="8">
        <v>1</v>
      </c>
      <c r="BD747" s="8">
        <v>1</v>
      </c>
      <c r="BE747" s="8">
        <v>1</v>
      </c>
      <c r="BF747" s="8">
        <v>1</v>
      </c>
      <c r="BG747" s="8">
        <v>1</v>
      </c>
      <c r="BH747" s="8">
        <v>2</v>
      </c>
      <c r="BI747" s="8">
        <v>2</v>
      </c>
      <c r="BJ747" s="8">
        <v>2</v>
      </c>
      <c r="BK747" s="8">
        <v>2</v>
      </c>
      <c r="BL747" s="8">
        <v>2</v>
      </c>
      <c r="BM747" s="8">
        <v>2</v>
      </c>
    </row>
    <row r="748" spans="1:65" ht="15" customHeight="1" x14ac:dyDescent="0.2">
      <c r="A748" s="7" t="s">
        <v>754</v>
      </c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>
        <v>1</v>
      </c>
      <c r="AG748" s="8">
        <v>11</v>
      </c>
      <c r="AH748" s="8">
        <v>11</v>
      </c>
      <c r="AI748" s="8">
        <v>15</v>
      </c>
      <c r="AJ748" s="8">
        <v>15</v>
      </c>
      <c r="AK748" s="8">
        <v>10</v>
      </c>
      <c r="AL748" s="8">
        <v>10</v>
      </c>
      <c r="AM748" s="8">
        <v>25</v>
      </c>
      <c r="AN748" s="8">
        <v>38</v>
      </c>
      <c r="AO748" s="8">
        <v>56</v>
      </c>
      <c r="AP748" s="8">
        <v>80</v>
      </c>
      <c r="AQ748" s="8">
        <v>99</v>
      </c>
      <c r="AR748" s="8">
        <v>104</v>
      </c>
      <c r="AS748" s="8">
        <v>134</v>
      </c>
      <c r="AT748" s="8">
        <v>1866</v>
      </c>
      <c r="AU748" s="8">
        <v>1881</v>
      </c>
      <c r="AV748" s="8">
        <v>1900</v>
      </c>
      <c r="AW748" s="8">
        <v>1917</v>
      </c>
      <c r="AX748" s="8">
        <v>1947</v>
      </c>
      <c r="AY748" s="8">
        <v>1967</v>
      </c>
      <c r="AZ748" s="8">
        <v>1984</v>
      </c>
      <c r="BA748" s="8">
        <v>2002</v>
      </c>
      <c r="BB748" s="8">
        <v>2005</v>
      </c>
      <c r="BC748" s="8">
        <v>2017</v>
      </c>
      <c r="BD748" s="8">
        <v>2044</v>
      </c>
      <c r="BE748" s="8">
        <v>2066</v>
      </c>
      <c r="BF748" s="8">
        <v>2058</v>
      </c>
      <c r="BG748" s="8">
        <v>2075</v>
      </c>
      <c r="BH748" s="8">
        <v>2115</v>
      </c>
      <c r="BI748" s="8">
        <v>2115</v>
      </c>
      <c r="BJ748" s="8">
        <v>2166</v>
      </c>
      <c r="BK748" s="8">
        <v>2191</v>
      </c>
      <c r="BL748" s="8">
        <v>2209</v>
      </c>
      <c r="BM748" s="8">
        <v>2232</v>
      </c>
    </row>
    <row r="749" spans="1:65" ht="15" customHeight="1" x14ac:dyDescent="0.2">
      <c r="A749" s="7" t="s">
        <v>755</v>
      </c>
      <c r="B749" s="8">
        <v>1035235</v>
      </c>
      <c r="C749" s="8">
        <v>1042664</v>
      </c>
      <c r="D749" s="8">
        <v>1037426</v>
      </c>
      <c r="E749" s="8">
        <v>1038217</v>
      </c>
      <c r="F749" s="8">
        <v>1045688</v>
      </c>
      <c r="G749" s="8">
        <v>1066558</v>
      </c>
      <c r="H749" s="8">
        <v>1070393</v>
      </c>
      <c r="I749" s="8">
        <v>1078020</v>
      </c>
      <c r="J749" s="8">
        <v>1101824</v>
      </c>
      <c r="K749" s="8">
        <v>1117565</v>
      </c>
      <c r="L749" s="8">
        <v>1124940</v>
      </c>
      <c r="M749" s="8">
        <v>1144354</v>
      </c>
      <c r="N749" s="8">
        <v>1164444</v>
      </c>
      <c r="O749" s="8">
        <v>1186575</v>
      </c>
      <c r="P749" s="8">
        <v>1200531</v>
      </c>
      <c r="Q749" s="8">
        <v>1222837</v>
      </c>
      <c r="R749" s="8">
        <v>1207661</v>
      </c>
      <c r="S749" s="8">
        <v>1189085</v>
      </c>
      <c r="T749" s="8">
        <v>1170311</v>
      </c>
      <c r="U749" s="8">
        <v>1133324</v>
      </c>
      <c r="V749" s="8">
        <v>1097636</v>
      </c>
      <c r="W749" s="8">
        <v>1067301</v>
      </c>
      <c r="X749" s="8">
        <v>1024610</v>
      </c>
      <c r="Y749" s="8">
        <v>999589</v>
      </c>
      <c r="Z749" s="8">
        <v>963568</v>
      </c>
      <c r="AA749" s="8">
        <v>939956</v>
      </c>
      <c r="AB749" s="8">
        <v>910328</v>
      </c>
      <c r="AC749" s="8">
        <v>871218</v>
      </c>
      <c r="AD749" s="8">
        <v>832085</v>
      </c>
      <c r="AE749" s="8">
        <v>808318</v>
      </c>
      <c r="AF749" s="8">
        <v>798887</v>
      </c>
      <c r="AG749" s="8">
        <v>789568</v>
      </c>
      <c r="AH749" s="8">
        <v>780952</v>
      </c>
      <c r="AI749" s="8">
        <v>773291</v>
      </c>
      <c r="AJ749" s="8">
        <v>764561</v>
      </c>
      <c r="AK749" s="8">
        <v>756903</v>
      </c>
      <c r="AL749" s="8">
        <v>748646</v>
      </c>
      <c r="AM749" s="8">
        <v>739172</v>
      </c>
      <c r="AN749" s="8">
        <v>728708</v>
      </c>
      <c r="AO749" s="8">
        <v>710066</v>
      </c>
      <c r="AP749" s="8">
        <v>699803</v>
      </c>
      <c r="AQ749" s="8">
        <v>738789</v>
      </c>
      <c r="AR749" s="8">
        <v>728539</v>
      </c>
      <c r="AS749" s="8">
        <v>719353</v>
      </c>
      <c r="AT749" s="8">
        <v>711663</v>
      </c>
      <c r="AU749" s="8">
        <v>706172</v>
      </c>
      <c r="AV749" s="8">
        <v>696048</v>
      </c>
      <c r="AW749" s="8">
        <v>690194</v>
      </c>
      <c r="AX749" s="8">
        <v>687647</v>
      </c>
      <c r="AY749" s="8">
        <v>693873</v>
      </c>
      <c r="AZ749" s="8">
        <v>688396</v>
      </c>
      <c r="BA749" s="8">
        <v>674367</v>
      </c>
      <c r="BB749" s="8">
        <v>661616</v>
      </c>
      <c r="BC749" s="8">
        <v>655837</v>
      </c>
      <c r="BD749" s="8">
        <v>649111</v>
      </c>
      <c r="BE749" s="8">
        <v>602173</v>
      </c>
      <c r="BF749" s="8">
        <v>585331</v>
      </c>
      <c r="BG749" s="8">
        <v>578173</v>
      </c>
      <c r="BH749" s="8">
        <v>571598</v>
      </c>
      <c r="BI749" s="8">
        <v>564934</v>
      </c>
      <c r="BJ749" s="8">
        <v>559677</v>
      </c>
      <c r="BK749" s="8">
        <v>554751</v>
      </c>
      <c r="BL749" s="8">
        <v>551608</v>
      </c>
      <c r="BM749" s="8">
        <v>544284</v>
      </c>
    </row>
    <row r="750" spans="1:65" ht="15" customHeight="1" x14ac:dyDescent="0.2">
      <c r="A750" s="7" t="s">
        <v>756</v>
      </c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>
        <v>5</v>
      </c>
      <c r="BB750" s="8">
        <v>5</v>
      </c>
      <c r="BC750" s="8">
        <v>5</v>
      </c>
      <c r="BD750" s="8">
        <v>5</v>
      </c>
      <c r="BE750" s="8">
        <v>5</v>
      </c>
      <c r="BF750" s="8">
        <v>1</v>
      </c>
      <c r="BG750" s="8">
        <v>1</v>
      </c>
      <c r="BH750" s="8">
        <v>1</v>
      </c>
      <c r="BI750" s="8">
        <v>2</v>
      </c>
      <c r="BJ750" s="8">
        <v>2</v>
      </c>
      <c r="BK750" s="8">
        <v>2</v>
      </c>
      <c r="BL750" s="8">
        <v>2</v>
      </c>
      <c r="BM750" s="8">
        <v>2</v>
      </c>
    </row>
    <row r="751" spans="1:65" ht="15" customHeight="1" x14ac:dyDescent="0.2">
      <c r="A751" s="7" t="s">
        <v>757</v>
      </c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>
        <v>1</v>
      </c>
      <c r="AP751" s="8">
        <v>1</v>
      </c>
      <c r="AQ751" s="8">
        <v>1</v>
      </c>
      <c r="AR751" s="8">
        <v>1</v>
      </c>
      <c r="AS751" s="8">
        <v>1</v>
      </c>
      <c r="AT751" s="8">
        <v>1</v>
      </c>
      <c r="AU751" s="8">
        <v>1</v>
      </c>
      <c r="AV751" s="8">
        <v>1</v>
      </c>
      <c r="AW751" s="8">
        <v>1</v>
      </c>
      <c r="AX751" s="8">
        <v>1</v>
      </c>
      <c r="AY751" s="8">
        <v>1</v>
      </c>
      <c r="AZ751" s="8">
        <v>1</v>
      </c>
      <c r="BA751" s="8">
        <v>1</v>
      </c>
      <c r="BB751" s="8">
        <v>1</v>
      </c>
      <c r="BC751" s="8">
        <v>1</v>
      </c>
      <c r="BD751" s="8">
        <v>1</v>
      </c>
      <c r="BE751" s="8">
        <v>1</v>
      </c>
      <c r="BF751" s="8">
        <v>1</v>
      </c>
      <c r="BG751" s="8">
        <v>1</v>
      </c>
      <c r="BH751" s="8">
        <v>2</v>
      </c>
      <c r="BI751" s="8">
        <v>2</v>
      </c>
      <c r="BJ751" s="8">
        <v>2</v>
      </c>
      <c r="BK751" s="8">
        <v>2</v>
      </c>
      <c r="BL751" s="8">
        <v>2</v>
      </c>
      <c r="BM751" s="8">
        <v>2</v>
      </c>
    </row>
    <row r="752" spans="1:65" ht="15" customHeight="1" x14ac:dyDescent="0.2">
      <c r="A752" s="7" t="s">
        <v>758</v>
      </c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>
        <v>2</v>
      </c>
      <c r="S752" s="8">
        <v>2</v>
      </c>
      <c r="T752" s="8">
        <v>2</v>
      </c>
      <c r="U752" s="8">
        <v>2</v>
      </c>
      <c r="V752" s="8">
        <v>1</v>
      </c>
      <c r="W752" s="8">
        <v>109</v>
      </c>
      <c r="X752" s="8">
        <v>1168</v>
      </c>
      <c r="Y752" s="8">
        <v>1401</v>
      </c>
      <c r="Z752" s="8">
        <v>1672</v>
      </c>
      <c r="AA752" s="8">
        <v>1878</v>
      </c>
      <c r="AB752" s="8">
        <v>2060</v>
      </c>
      <c r="AC752" s="8">
        <v>2189</v>
      </c>
      <c r="AD752" s="8">
        <v>2344</v>
      </c>
      <c r="AE752" s="8">
        <v>2449</v>
      </c>
      <c r="AF752" s="8">
        <v>2581</v>
      </c>
      <c r="AG752" s="8">
        <v>2700</v>
      </c>
      <c r="AH752" s="8">
        <v>2797</v>
      </c>
      <c r="AI752" s="8">
        <v>2861</v>
      </c>
      <c r="AJ752" s="8">
        <v>2937</v>
      </c>
      <c r="AK752" s="8">
        <v>2990</v>
      </c>
      <c r="AL752" s="8">
        <v>2955</v>
      </c>
      <c r="AM752" s="8">
        <v>2732</v>
      </c>
      <c r="AN752" s="8">
        <v>2691</v>
      </c>
      <c r="AO752" s="8">
        <v>2671</v>
      </c>
      <c r="AP752" s="8">
        <v>2665</v>
      </c>
      <c r="AQ752" s="8">
        <v>2671</v>
      </c>
      <c r="AR752" s="8">
        <v>2687</v>
      </c>
      <c r="AS752" s="8">
        <v>2698</v>
      </c>
      <c r="AT752" s="8">
        <v>2743</v>
      </c>
      <c r="AU752" s="8">
        <v>2772</v>
      </c>
      <c r="AV752" s="8">
        <v>2778</v>
      </c>
      <c r="AW752" s="8">
        <v>2796</v>
      </c>
      <c r="AX752" s="8">
        <v>2782</v>
      </c>
      <c r="AY752" s="8">
        <v>2716</v>
      </c>
      <c r="AZ752" s="8">
        <v>2664</v>
      </c>
      <c r="BA752" s="8">
        <v>2652</v>
      </c>
      <c r="BB752" s="8">
        <v>2631</v>
      </c>
      <c r="BC752" s="8">
        <v>2683</v>
      </c>
      <c r="BD752" s="8">
        <v>2752</v>
      </c>
      <c r="BE752" s="8">
        <v>2739</v>
      </c>
      <c r="BF752" s="8">
        <v>2771</v>
      </c>
      <c r="BG752" s="8">
        <v>2800</v>
      </c>
      <c r="BH752" s="8">
        <v>2841</v>
      </c>
      <c r="BI752" s="8">
        <v>2833</v>
      </c>
      <c r="BJ752" s="8">
        <v>2857</v>
      </c>
      <c r="BK752" s="8">
        <v>2850</v>
      </c>
      <c r="BL752" s="8">
        <v>2931</v>
      </c>
      <c r="BM752" s="8">
        <v>2953</v>
      </c>
    </row>
    <row r="753" spans="1:65" ht="15" customHeight="1" x14ac:dyDescent="0.2">
      <c r="A753" s="7" t="s">
        <v>759</v>
      </c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>
        <v>1</v>
      </c>
      <c r="U753" s="8">
        <v>1</v>
      </c>
      <c r="V753" s="8">
        <v>43</v>
      </c>
      <c r="W753" s="8">
        <v>82</v>
      </c>
      <c r="X753" s="8">
        <v>1917</v>
      </c>
      <c r="Y753" s="8">
        <v>2374</v>
      </c>
      <c r="Z753" s="8">
        <v>2659</v>
      </c>
      <c r="AA753" s="8">
        <v>3043</v>
      </c>
      <c r="AB753" s="8">
        <v>3255</v>
      </c>
      <c r="AC753" s="8">
        <v>3442</v>
      </c>
      <c r="AD753" s="8">
        <v>3651</v>
      </c>
      <c r="AE753" s="8">
        <v>3833</v>
      </c>
      <c r="AF753" s="8">
        <v>4030</v>
      </c>
      <c r="AG753" s="8">
        <v>4262</v>
      </c>
      <c r="AH753" s="8">
        <v>4445</v>
      </c>
      <c r="AI753" s="8">
        <v>4612</v>
      </c>
      <c r="AJ753" s="8">
        <v>4783</v>
      </c>
      <c r="AK753" s="8">
        <v>4954</v>
      </c>
      <c r="AL753" s="8">
        <v>5038</v>
      </c>
      <c r="AM753" s="8">
        <v>4783</v>
      </c>
      <c r="AN753" s="8">
        <v>4851</v>
      </c>
      <c r="AO753" s="8">
        <v>4918</v>
      </c>
      <c r="AP753" s="8">
        <v>5048</v>
      </c>
      <c r="AQ753" s="8">
        <v>5213</v>
      </c>
      <c r="AR753" s="8">
        <v>5325</v>
      </c>
      <c r="AS753" s="8">
        <v>5446</v>
      </c>
      <c r="AT753" s="8">
        <v>5555</v>
      </c>
      <c r="AU753" s="8">
        <v>5646</v>
      </c>
      <c r="AV753" s="8">
        <v>5765</v>
      </c>
      <c r="AW753" s="8">
        <v>5899</v>
      </c>
      <c r="AX753" s="8">
        <v>5934</v>
      </c>
      <c r="AY753" s="8">
        <v>5862</v>
      </c>
      <c r="AZ753" s="8">
        <v>6033</v>
      </c>
      <c r="BA753" s="8">
        <v>6140</v>
      </c>
      <c r="BB753" s="8">
        <v>6210</v>
      </c>
      <c r="BC753" s="8">
        <v>6289</v>
      </c>
      <c r="BD753" s="8">
        <v>7190</v>
      </c>
      <c r="BE753" s="8">
        <v>7288</v>
      </c>
      <c r="BF753" s="8">
        <v>7385</v>
      </c>
      <c r="BG753" s="8">
        <v>7460</v>
      </c>
      <c r="BH753" s="8">
        <v>7567</v>
      </c>
      <c r="BI753" s="8">
        <v>7891</v>
      </c>
      <c r="BJ753" s="8">
        <v>7972</v>
      </c>
      <c r="BK753" s="8">
        <v>8034</v>
      </c>
      <c r="BL753" s="8">
        <v>8289</v>
      </c>
      <c r="BM753" s="8">
        <v>8287</v>
      </c>
    </row>
    <row r="754" spans="1:65" ht="15" customHeight="1" x14ac:dyDescent="0.2">
      <c r="A754" s="7" t="s">
        <v>760</v>
      </c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>
        <v>1</v>
      </c>
      <c r="AN754" s="8">
        <v>1</v>
      </c>
      <c r="AO754" s="8">
        <v>1</v>
      </c>
      <c r="AP754" s="8">
        <v>1</v>
      </c>
      <c r="AQ754" s="8">
        <v>1</v>
      </c>
      <c r="AR754" s="8">
        <v>1</v>
      </c>
      <c r="AS754" s="8">
        <v>14</v>
      </c>
      <c r="AT754" s="8">
        <v>14</v>
      </c>
      <c r="AU754" s="8">
        <v>33</v>
      </c>
      <c r="AV754" s="8">
        <v>41</v>
      </c>
      <c r="AW754" s="8">
        <v>107</v>
      </c>
      <c r="AX754" s="8">
        <v>108</v>
      </c>
      <c r="AY754" s="8">
        <v>112</v>
      </c>
      <c r="AZ754" s="8">
        <v>131</v>
      </c>
      <c r="BA754" s="8">
        <v>139</v>
      </c>
      <c r="BB754" s="8">
        <v>148</v>
      </c>
      <c r="BC754" s="8">
        <v>148</v>
      </c>
      <c r="BD754" s="8">
        <v>148</v>
      </c>
      <c r="BE754" s="8">
        <v>314</v>
      </c>
      <c r="BF754" s="8">
        <v>321</v>
      </c>
      <c r="BG754" s="8">
        <v>327</v>
      </c>
      <c r="BH754" s="8">
        <v>331</v>
      </c>
      <c r="BI754" s="8">
        <v>343</v>
      </c>
      <c r="BJ754" s="8">
        <v>348</v>
      </c>
      <c r="BK754" s="8">
        <v>328</v>
      </c>
      <c r="BL754" s="8">
        <v>329</v>
      </c>
      <c r="BM754" s="8">
        <v>336</v>
      </c>
    </row>
    <row r="755" spans="1:65" ht="15" customHeight="1" x14ac:dyDescent="0.2">
      <c r="A755" s="7" t="s">
        <v>761</v>
      </c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>
        <v>6</v>
      </c>
      <c r="AL755" s="8">
        <v>6</v>
      </c>
      <c r="AM755" s="8">
        <v>6</v>
      </c>
      <c r="AN755" s="8">
        <v>8</v>
      </c>
      <c r="AO755" s="8">
        <v>8</v>
      </c>
      <c r="AP755" s="8">
        <v>8</v>
      </c>
      <c r="AQ755" s="8">
        <v>40</v>
      </c>
      <c r="AR755" s="8">
        <v>63</v>
      </c>
      <c r="AS755" s="8">
        <v>66</v>
      </c>
      <c r="AT755" s="8">
        <v>48724</v>
      </c>
      <c r="AU755" s="8">
        <v>49747</v>
      </c>
      <c r="AV755" s="8">
        <v>50088</v>
      </c>
      <c r="AW755" s="8">
        <v>50341</v>
      </c>
      <c r="AX755" s="8">
        <v>50604</v>
      </c>
      <c r="AY755" s="8">
        <v>51017</v>
      </c>
      <c r="AZ755" s="8">
        <v>51082</v>
      </c>
      <c r="BA755" s="8">
        <v>51138</v>
      </c>
      <c r="BB755" s="8">
        <v>51203</v>
      </c>
      <c r="BC755" s="8">
        <v>51246</v>
      </c>
      <c r="BD755" s="8">
        <v>51378</v>
      </c>
      <c r="BE755" s="8">
        <v>51490</v>
      </c>
      <c r="BF755" s="8">
        <v>51565</v>
      </c>
      <c r="BG755" s="8">
        <v>51670</v>
      </c>
      <c r="BH755" s="8">
        <v>51716</v>
      </c>
      <c r="BI755" s="8">
        <v>51730</v>
      </c>
      <c r="BJ755" s="8">
        <v>51787</v>
      </c>
      <c r="BK755" s="8">
        <v>51799</v>
      </c>
      <c r="BL755" s="8">
        <v>31272</v>
      </c>
      <c r="BM755" s="8">
        <v>4809</v>
      </c>
    </row>
    <row r="756" spans="1:65" ht="15" customHeight="1" x14ac:dyDescent="0.2">
      <c r="A756" s="7" t="s">
        <v>762</v>
      </c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>
        <v>10</v>
      </c>
      <c r="S756" s="8">
        <v>8</v>
      </c>
      <c r="T756" s="8">
        <v>8</v>
      </c>
      <c r="U756" s="8">
        <v>8</v>
      </c>
      <c r="V756" s="8">
        <v>9</v>
      </c>
      <c r="W756" s="8">
        <v>17</v>
      </c>
      <c r="X756" s="8">
        <v>17</v>
      </c>
      <c r="Y756" s="8">
        <v>17</v>
      </c>
      <c r="Z756" s="8">
        <v>17</v>
      </c>
      <c r="AA756" s="8">
        <v>20</v>
      </c>
      <c r="AB756" s="8">
        <v>20</v>
      </c>
      <c r="AC756" s="8">
        <v>23</v>
      </c>
      <c r="AD756" s="8">
        <v>23</v>
      </c>
      <c r="AE756" s="8">
        <v>23</v>
      </c>
      <c r="AF756" s="8">
        <v>25</v>
      </c>
      <c r="AG756" s="8">
        <v>24</v>
      </c>
      <c r="AH756" s="8">
        <v>25</v>
      </c>
      <c r="AI756" s="8">
        <v>26</v>
      </c>
      <c r="AJ756" s="8">
        <v>26</v>
      </c>
      <c r="AK756" s="8">
        <v>19</v>
      </c>
      <c r="AL756" s="8">
        <v>19</v>
      </c>
      <c r="AM756" s="8">
        <v>19</v>
      </c>
      <c r="AN756" s="8">
        <v>19</v>
      </c>
      <c r="AO756" s="8">
        <v>19</v>
      </c>
      <c r="AP756" s="8">
        <v>19</v>
      </c>
      <c r="AQ756" s="8">
        <v>20</v>
      </c>
      <c r="AR756" s="8">
        <v>20</v>
      </c>
      <c r="AS756" s="8">
        <v>23</v>
      </c>
      <c r="AT756" s="8">
        <v>26</v>
      </c>
      <c r="AU756" s="8">
        <v>26</v>
      </c>
      <c r="AV756" s="8">
        <v>28</v>
      </c>
      <c r="AW756" s="8">
        <v>30</v>
      </c>
      <c r="AX756" s="8">
        <v>30</v>
      </c>
      <c r="AY756" s="8">
        <v>52</v>
      </c>
      <c r="AZ756" s="8">
        <v>53</v>
      </c>
      <c r="BA756" s="8">
        <v>53</v>
      </c>
      <c r="BB756" s="8">
        <v>54</v>
      </c>
      <c r="BC756" s="8">
        <v>54</v>
      </c>
      <c r="BD756" s="8">
        <v>54</v>
      </c>
      <c r="BE756" s="8">
        <v>54</v>
      </c>
      <c r="BF756" s="8">
        <v>54</v>
      </c>
      <c r="BG756" s="8">
        <v>55</v>
      </c>
      <c r="BH756" s="8">
        <v>58</v>
      </c>
      <c r="BI756" s="8">
        <v>57</v>
      </c>
      <c r="BJ756" s="8">
        <v>57</v>
      </c>
      <c r="BK756" s="8">
        <v>57</v>
      </c>
      <c r="BL756" s="8">
        <v>57</v>
      </c>
      <c r="BM756" s="8">
        <v>57</v>
      </c>
    </row>
    <row r="757" spans="1:65" ht="15" customHeight="1" x14ac:dyDescent="0.2">
      <c r="A757" s="7" t="s">
        <v>763</v>
      </c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>
        <v>18</v>
      </c>
      <c r="AC757" s="8">
        <v>1</v>
      </c>
      <c r="AD757" s="8">
        <v>1</v>
      </c>
      <c r="AE757" s="8">
        <v>2</v>
      </c>
      <c r="AF757" s="8">
        <v>2468</v>
      </c>
      <c r="AG757" s="8">
        <v>2955</v>
      </c>
      <c r="AH757" s="8">
        <v>3297</v>
      </c>
      <c r="AI757" s="8">
        <v>3757</v>
      </c>
      <c r="AJ757" s="8">
        <v>4001</v>
      </c>
      <c r="AK757" s="8">
        <v>4255</v>
      </c>
      <c r="AL757" s="8">
        <v>4566</v>
      </c>
      <c r="AM757" s="8">
        <v>4839</v>
      </c>
      <c r="AN757" s="8">
        <v>5029</v>
      </c>
      <c r="AO757" s="8">
        <v>5322</v>
      </c>
      <c r="AP757" s="8">
        <v>5828</v>
      </c>
      <c r="AQ757" s="8">
        <v>5996</v>
      </c>
      <c r="AR757" s="8">
        <v>6194</v>
      </c>
      <c r="AS757" s="8">
        <v>6391</v>
      </c>
      <c r="AT757" s="8">
        <v>6084</v>
      </c>
      <c r="AU757" s="8">
        <v>6073</v>
      </c>
      <c r="AV757" s="8">
        <v>6138</v>
      </c>
      <c r="AW757" s="8">
        <v>6187</v>
      </c>
      <c r="AX757" s="8">
        <v>6144</v>
      </c>
      <c r="AY757" s="8">
        <v>6249</v>
      </c>
      <c r="AZ757" s="8">
        <v>6318</v>
      </c>
      <c r="BA757" s="8">
        <v>6393</v>
      </c>
      <c r="BB757" s="8">
        <v>6390</v>
      </c>
      <c r="BC757" s="8">
        <v>6466</v>
      </c>
      <c r="BD757" s="8">
        <v>6599</v>
      </c>
      <c r="BE757" s="8">
        <v>6821</v>
      </c>
      <c r="BF757" s="8">
        <v>6897</v>
      </c>
      <c r="BG757" s="8">
        <v>7097</v>
      </c>
      <c r="BH757" s="8">
        <v>7400</v>
      </c>
      <c r="BI757" s="8">
        <v>7721</v>
      </c>
      <c r="BJ757" s="8">
        <v>8090</v>
      </c>
      <c r="BK757" s="8">
        <v>8352</v>
      </c>
      <c r="BL757" s="8">
        <v>8672</v>
      </c>
      <c r="BM757" s="8">
        <v>9120</v>
      </c>
    </row>
    <row r="758" spans="1:65" ht="15" customHeight="1" x14ac:dyDescent="0.2">
      <c r="A758" s="7" t="s">
        <v>764</v>
      </c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>
        <v>5</v>
      </c>
      <c r="AY758" s="8">
        <v>5</v>
      </c>
      <c r="AZ758" s="8">
        <v>5</v>
      </c>
      <c r="BA758" s="8">
        <v>5</v>
      </c>
      <c r="BB758" s="8">
        <v>5</v>
      </c>
      <c r="BC758" s="8">
        <v>5</v>
      </c>
      <c r="BD758" s="8">
        <v>5</v>
      </c>
      <c r="BE758" s="8">
        <v>5</v>
      </c>
      <c r="BF758" s="8">
        <v>1</v>
      </c>
      <c r="BG758" s="8">
        <v>1</v>
      </c>
      <c r="BH758" s="8">
        <v>1</v>
      </c>
      <c r="BI758" s="8">
        <v>2</v>
      </c>
      <c r="BJ758" s="8">
        <v>2</v>
      </c>
      <c r="BK758" s="8">
        <v>2</v>
      </c>
      <c r="BL758" s="8">
        <v>2</v>
      </c>
      <c r="BM758" s="8">
        <v>2</v>
      </c>
    </row>
    <row r="759" spans="1:65" ht="15" customHeight="1" x14ac:dyDescent="0.2">
      <c r="A759" s="7" t="s">
        <v>765</v>
      </c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>
        <v>1</v>
      </c>
      <c r="AJ759" s="8">
        <v>1</v>
      </c>
      <c r="AK759" s="8">
        <v>1</v>
      </c>
      <c r="AL759" s="8">
        <v>1</v>
      </c>
      <c r="AM759" s="8">
        <v>1</v>
      </c>
      <c r="AN759" s="8">
        <v>1</v>
      </c>
      <c r="AO759" s="8">
        <v>1</v>
      </c>
      <c r="AP759" s="8">
        <v>1</v>
      </c>
      <c r="AQ759" s="8">
        <v>1</v>
      </c>
      <c r="AR759" s="8">
        <v>1</v>
      </c>
      <c r="AS759" s="8">
        <v>1</v>
      </c>
      <c r="AT759" s="8">
        <v>1</v>
      </c>
      <c r="AU759" s="8">
        <v>1</v>
      </c>
      <c r="AV759" s="8">
        <v>1</v>
      </c>
      <c r="AW759" s="8">
        <v>1</v>
      </c>
      <c r="AX759" s="8">
        <v>1</v>
      </c>
      <c r="AY759" s="8">
        <v>1</v>
      </c>
      <c r="AZ759" s="8">
        <v>1</v>
      </c>
      <c r="BA759" s="8">
        <v>1</v>
      </c>
      <c r="BB759" s="8">
        <v>1</v>
      </c>
      <c r="BC759" s="8">
        <v>1</v>
      </c>
      <c r="BD759" s="8">
        <v>1</v>
      </c>
      <c r="BE759" s="8">
        <v>1</v>
      </c>
      <c r="BF759" s="8">
        <v>1</v>
      </c>
      <c r="BG759" s="8">
        <v>1</v>
      </c>
      <c r="BH759" s="8">
        <v>2</v>
      </c>
      <c r="BI759" s="8">
        <v>2</v>
      </c>
      <c r="BJ759" s="8">
        <v>2</v>
      </c>
      <c r="BK759" s="8"/>
      <c r="BL759" s="8"/>
      <c r="BM759" s="8"/>
    </row>
    <row r="760" spans="1:65" ht="15" customHeight="1" x14ac:dyDescent="0.2">
      <c r="A760" s="7" t="s">
        <v>766</v>
      </c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>
        <v>5</v>
      </c>
      <c r="AX760" s="8">
        <v>5</v>
      </c>
      <c r="AY760" s="8">
        <v>5</v>
      </c>
      <c r="AZ760" s="8">
        <v>5</v>
      </c>
      <c r="BA760" s="8">
        <v>5</v>
      </c>
      <c r="BB760" s="8">
        <v>5</v>
      </c>
      <c r="BC760" s="8">
        <v>5</v>
      </c>
      <c r="BD760" s="8">
        <v>5</v>
      </c>
      <c r="BE760" s="8">
        <v>5</v>
      </c>
      <c r="BF760" s="8">
        <v>1</v>
      </c>
      <c r="BG760" s="8">
        <v>1</v>
      </c>
      <c r="BH760" s="8">
        <v>2</v>
      </c>
      <c r="BI760" s="8">
        <v>2</v>
      </c>
      <c r="BJ760" s="8">
        <v>2</v>
      </c>
      <c r="BK760" s="8">
        <v>2</v>
      </c>
      <c r="BL760" s="8">
        <v>2</v>
      </c>
      <c r="BM760" s="8">
        <v>2</v>
      </c>
    </row>
    <row r="761" spans="1:65" ht="15" customHeight="1" x14ac:dyDescent="0.2">
      <c r="A761" s="7" t="s">
        <v>767</v>
      </c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>
        <v>4</v>
      </c>
      <c r="AC761" s="8">
        <v>4</v>
      </c>
      <c r="AD761" s="8">
        <v>4</v>
      </c>
      <c r="AE761" s="8">
        <v>4</v>
      </c>
      <c r="AF761" s="8">
        <v>4</v>
      </c>
      <c r="AG761" s="8">
        <v>4</v>
      </c>
      <c r="AH761" s="8">
        <v>4</v>
      </c>
      <c r="AI761" s="8">
        <v>4</v>
      </c>
      <c r="AJ761" s="8">
        <v>4</v>
      </c>
      <c r="AK761" s="8">
        <v>4</v>
      </c>
      <c r="AL761" s="8">
        <v>4</v>
      </c>
      <c r="AM761" s="8">
        <v>4</v>
      </c>
      <c r="AN761" s="8">
        <v>4</v>
      </c>
      <c r="AO761" s="8">
        <v>4</v>
      </c>
      <c r="AP761" s="8">
        <v>1</v>
      </c>
      <c r="AQ761" s="8">
        <v>1</v>
      </c>
      <c r="AR761" s="8">
        <v>1</v>
      </c>
      <c r="AS761" s="8">
        <v>1</v>
      </c>
      <c r="AT761" s="8">
        <v>1</v>
      </c>
      <c r="AU761" s="8">
        <v>1</v>
      </c>
      <c r="AV761" s="8">
        <v>1</v>
      </c>
      <c r="AW761" s="8">
        <v>1</v>
      </c>
      <c r="AX761" s="8">
        <v>1</v>
      </c>
      <c r="AY761" s="8">
        <v>1</v>
      </c>
      <c r="AZ761" s="8">
        <v>1</v>
      </c>
      <c r="BA761" s="8">
        <v>1</v>
      </c>
      <c r="BB761" s="8">
        <v>1</v>
      </c>
      <c r="BC761" s="8">
        <v>1</v>
      </c>
      <c r="BD761" s="8">
        <v>1</v>
      </c>
      <c r="BE761" s="8">
        <v>1</v>
      </c>
      <c r="BF761" s="8">
        <v>1</v>
      </c>
      <c r="BG761" s="8">
        <v>1</v>
      </c>
      <c r="BH761" s="8">
        <v>1</v>
      </c>
      <c r="BI761" s="8">
        <v>2</v>
      </c>
      <c r="BJ761" s="8">
        <v>2</v>
      </c>
      <c r="BK761" s="8">
        <v>2</v>
      </c>
      <c r="BL761" s="8">
        <v>2</v>
      </c>
      <c r="BM761" s="8">
        <v>2</v>
      </c>
    </row>
    <row r="762" spans="1:65" ht="15" customHeight="1" x14ac:dyDescent="0.2">
      <c r="A762" s="7" t="s">
        <v>768</v>
      </c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>
        <v>1</v>
      </c>
      <c r="W762" s="8">
        <v>1</v>
      </c>
      <c r="X762" s="8">
        <v>1</v>
      </c>
      <c r="Y762" s="8">
        <v>1</v>
      </c>
      <c r="Z762" s="8">
        <v>1</v>
      </c>
      <c r="AA762" s="8">
        <v>62</v>
      </c>
      <c r="AB762" s="8">
        <v>1018</v>
      </c>
      <c r="AC762" s="8">
        <v>1199</v>
      </c>
      <c r="AD762" s="8">
        <v>1327</v>
      </c>
      <c r="AE762" s="8">
        <v>1381</v>
      </c>
      <c r="AF762" s="8">
        <v>1497</v>
      </c>
      <c r="AG762" s="8">
        <v>1773</v>
      </c>
      <c r="AH762" s="8">
        <v>1856</v>
      </c>
      <c r="AI762" s="8">
        <v>1954</v>
      </c>
      <c r="AJ762" s="8">
        <v>2041</v>
      </c>
      <c r="AK762" s="8">
        <v>2152</v>
      </c>
      <c r="AL762" s="8">
        <v>2211</v>
      </c>
      <c r="AM762" s="8">
        <v>2277</v>
      </c>
      <c r="AN762" s="8">
        <v>2310</v>
      </c>
      <c r="AO762" s="8">
        <v>2323</v>
      </c>
      <c r="AP762" s="8">
        <v>2134</v>
      </c>
      <c r="AQ762" s="8">
        <v>2131</v>
      </c>
      <c r="AR762" s="8">
        <v>2178</v>
      </c>
      <c r="AS762" s="8">
        <v>2474</v>
      </c>
      <c r="AT762" s="8">
        <v>2528</v>
      </c>
      <c r="AU762" s="8">
        <v>2546</v>
      </c>
      <c r="AV762" s="8">
        <v>2557</v>
      </c>
      <c r="AW762" s="8">
        <v>2638</v>
      </c>
      <c r="AX762" s="8">
        <v>2777</v>
      </c>
      <c r="AY762" s="8">
        <v>2818</v>
      </c>
      <c r="AZ762" s="8">
        <v>2881</v>
      </c>
      <c r="BA762" s="8">
        <v>2923</v>
      </c>
      <c r="BB762" s="8">
        <v>2887</v>
      </c>
      <c r="BC762" s="8">
        <v>2920</v>
      </c>
      <c r="BD762" s="8">
        <v>2984</v>
      </c>
      <c r="BE762" s="8">
        <v>3036</v>
      </c>
      <c r="BF762" s="8">
        <v>3089</v>
      </c>
      <c r="BG762" s="8">
        <v>3022</v>
      </c>
      <c r="BH762" s="8">
        <v>2969</v>
      </c>
      <c r="BI762" s="8">
        <v>3033</v>
      </c>
      <c r="BJ762" s="8">
        <v>3075</v>
      </c>
      <c r="BK762" s="8">
        <v>3134</v>
      </c>
      <c r="BL762" s="8">
        <v>3084</v>
      </c>
      <c r="BM762" s="8">
        <v>3096</v>
      </c>
    </row>
    <row r="763" spans="1:65" ht="15" customHeight="1" x14ac:dyDescent="0.2">
      <c r="A763" s="7" t="s">
        <v>769</v>
      </c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>
        <v>9</v>
      </c>
      <c r="V763" s="8">
        <v>9</v>
      </c>
      <c r="W763" s="8">
        <v>9</v>
      </c>
      <c r="X763" s="8">
        <v>179</v>
      </c>
      <c r="Y763" s="8">
        <v>342</v>
      </c>
      <c r="Z763" s="8">
        <v>378</v>
      </c>
      <c r="AA763" s="8">
        <v>432</v>
      </c>
      <c r="AB763" s="8">
        <v>1797</v>
      </c>
      <c r="AC763" s="8">
        <v>16443</v>
      </c>
      <c r="AD763" s="8">
        <v>18937</v>
      </c>
      <c r="AE763" s="8">
        <v>20809</v>
      </c>
      <c r="AF763" s="8">
        <v>22188</v>
      </c>
      <c r="AG763" s="8">
        <v>23287</v>
      </c>
      <c r="AH763" s="8">
        <v>24143</v>
      </c>
      <c r="AI763" s="8">
        <v>25092</v>
      </c>
      <c r="AJ763" s="8">
        <v>25796</v>
      </c>
      <c r="AK763" s="8">
        <v>26368</v>
      </c>
      <c r="AL763" s="8">
        <v>27288</v>
      </c>
      <c r="AM763" s="8">
        <v>27825</v>
      </c>
      <c r="AN763" s="8">
        <v>28297</v>
      </c>
      <c r="AO763" s="8">
        <v>28873</v>
      </c>
      <c r="AP763" s="8">
        <v>28993</v>
      </c>
      <c r="AQ763" s="8">
        <v>24244</v>
      </c>
      <c r="AR763" s="8">
        <v>23251</v>
      </c>
      <c r="AS763" s="8">
        <v>22538</v>
      </c>
      <c r="AT763" s="8">
        <v>22325</v>
      </c>
      <c r="AU763" s="8">
        <v>22163</v>
      </c>
      <c r="AV763" s="8">
        <v>22080</v>
      </c>
      <c r="AW763" s="8">
        <v>22080</v>
      </c>
      <c r="AX763" s="8">
        <v>25250</v>
      </c>
      <c r="AY763" s="8">
        <v>25431</v>
      </c>
      <c r="AZ763" s="8">
        <v>25389</v>
      </c>
      <c r="BA763" s="8">
        <v>25921</v>
      </c>
      <c r="BB763" s="8">
        <v>26019</v>
      </c>
      <c r="BC763" s="8">
        <v>23753</v>
      </c>
      <c r="BD763" s="8">
        <v>23778</v>
      </c>
      <c r="BE763" s="8">
        <v>23577</v>
      </c>
      <c r="BF763" s="8">
        <v>23421</v>
      </c>
      <c r="BG763" s="8">
        <v>23378</v>
      </c>
      <c r="BH763" s="8">
        <v>23457</v>
      </c>
      <c r="BI763" s="8">
        <v>23869</v>
      </c>
      <c r="BJ763" s="8">
        <v>24437</v>
      </c>
      <c r="BK763" s="8">
        <v>24645</v>
      </c>
      <c r="BL763" s="8">
        <v>22386</v>
      </c>
      <c r="BM763" s="8">
        <v>22506</v>
      </c>
    </row>
    <row r="764" spans="1:65" ht="15" customHeight="1" x14ac:dyDescent="0.2">
      <c r="A764" s="7" t="s">
        <v>770</v>
      </c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>
        <v>1</v>
      </c>
      <c r="BA764" s="8">
        <v>1</v>
      </c>
      <c r="BB764" s="8">
        <v>1</v>
      </c>
      <c r="BC764" s="8">
        <v>1</v>
      </c>
      <c r="BD764" s="8">
        <v>1</v>
      </c>
      <c r="BE764" s="8">
        <v>1</v>
      </c>
      <c r="BF764" s="8">
        <v>1</v>
      </c>
      <c r="BG764" s="8">
        <v>1</v>
      </c>
      <c r="BH764" s="8">
        <v>2</v>
      </c>
      <c r="BI764" s="8">
        <v>2</v>
      </c>
      <c r="BJ764" s="8">
        <v>2</v>
      </c>
      <c r="BK764" s="8">
        <v>2</v>
      </c>
      <c r="BL764" s="8">
        <v>2</v>
      </c>
      <c r="BM764" s="8">
        <v>2</v>
      </c>
    </row>
    <row r="765" spans="1:65" ht="15" customHeight="1" x14ac:dyDescent="0.2">
      <c r="A765" s="7" t="s">
        <v>771</v>
      </c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>
        <v>1</v>
      </c>
      <c r="W765" s="8">
        <v>1</v>
      </c>
      <c r="X765" s="8">
        <v>1</v>
      </c>
      <c r="Y765" s="8">
        <v>1</v>
      </c>
      <c r="Z765" s="8">
        <v>1</v>
      </c>
      <c r="AA765" s="8">
        <v>1</v>
      </c>
      <c r="AB765" s="8">
        <v>1</v>
      </c>
      <c r="AC765" s="8">
        <v>1</v>
      </c>
      <c r="AD765" s="8">
        <v>1</v>
      </c>
      <c r="AE765" s="8">
        <v>1</v>
      </c>
      <c r="AF765" s="8">
        <v>1</v>
      </c>
      <c r="AG765" s="8">
        <v>1</v>
      </c>
      <c r="AH765" s="8">
        <v>1</v>
      </c>
      <c r="AI765" s="8">
        <v>1</v>
      </c>
      <c r="AJ765" s="8">
        <v>1</v>
      </c>
      <c r="AK765" s="8">
        <v>1</v>
      </c>
      <c r="AL765" s="8">
        <v>1</v>
      </c>
      <c r="AM765" s="8">
        <v>1</v>
      </c>
      <c r="AN765" s="8">
        <v>1</v>
      </c>
      <c r="AO765" s="8">
        <v>1</v>
      </c>
      <c r="AP765" s="8">
        <v>3</v>
      </c>
      <c r="AQ765" s="8">
        <v>3</v>
      </c>
      <c r="AR765" s="8">
        <v>3</v>
      </c>
      <c r="AS765" s="8">
        <v>1</v>
      </c>
      <c r="AT765" s="8">
        <v>3</v>
      </c>
      <c r="AU765" s="8">
        <v>70</v>
      </c>
      <c r="AV765" s="8">
        <v>70</v>
      </c>
      <c r="AW765" s="8">
        <v>119</v>
      </c>
      <c r="AX765" s="8">
        <v>126</v>
      </c>
      <c r="AY765" s="8">
        <v>129</v>
      </c>
      <c r="AZ765" s="8">
        <v>134</v>
      </c>
      <c r="BA765" s="8">
        <v>134</v>
      </c>
      <c r="BB765" s="8">
        <v>134</v>
      </c>
      <c r="BC765" s="8">
        <v>134</v>
      </c>
      <c r="BD765" s="8">
        <v>135</v>
      </c>
      <c r="BE765" s="8">
        <v>135</v>
      </c>
      <c r="BF765" s="8">
        <v>72</v>
      </c>
      <c r="BG765" s="8">
        <v>72</v>
      </c>
      <c r="BH765" s="8">
        <v>74</v>
      </c>
      <c r="BI765" s="8">
        <v>76</v>
      </c>
      <c r="BJ765" s="8">
        <v>77</v>
      </c>
      <c r="BK765" s="8">
        <v>74</v>
      </c>
      <c r="BL765" s="8">
        <v>67</v>
      </c>
      <c r="BM765" s="8">
        <v>67</v>
      </c>
    </row>
    <row r="766" spans="1:65" ht="15" customHeight="1" x14ac:dyDescent="0.2">
      <c r="A766" s="7" t="s">
        <v>772</v>
      </c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>
        <v>1</v>
      </c>
      <c r="Z766" s="8">
        <v>1</v>
      </c>
      <c r="AA766" s="8">
        <v>1</v>
      </c>
      <c r="AB766" s="8">
        <v>1</v>
      </c>
      <c r="AC766" s="8">
        <v>2</v>
      </c>
      <c r="AD766" s="8">
        <v>2</v>
      </c>
      <c r="AE766" s="8">
        <v>2</v>
      </c>
      <c r="AF766" s="8">
        <v>2</v>
      </c>
      <c r="AG766" s="8">
        <v>2</v>
      </c>
      <c r="AH766" s="8">
        <v>2</v>
      </c>
      <c r="AI766" s="8">
        <v>2</v>
      </c>
      <c r="AJ766" s="8">
        <v>2</v>
      </c>
      <c r="AK766" s="8">
        <v>2</v>
      </c>
      <c r="AL766" s="8">
        <v>2</v>
      </c>
      <c r="AM766" s="8">
        <v>2</v>
      </c>
      <c r="AN766" s="8">
        <v>2</v>
      </c>
      <c r="AO766" s="8">
        <v>0</v>
      </c>
      <c r="AP766" s="8">
        <v>2</v>
      </c>
      <c r="AQ766" s="8">
        <v>2</v>
      </c>
      <c r="AR766" s="8">
        <v>2</v>
      </c>
      <c r="AS766" s="8">
        <v>2</v>
      </c>
      <c r="AT766" s="8">
        <v>2</v>
      </c>
      <c r="AU766" s="8">
        <v>2</v>
      </c>
      <c r="AV766" s="8">
        <v>2</v>
      </c>
      <c r="AW766" s="8">
        <v>2</v>
      </c>
      <c r="AX766" s="8">
        <v>2</v>
      </c>
      <c r="AY766" s="8">
        <v>2</v>
      </c>
      <c r="AZ766" s="8">
        <v>2</v>
      </c>
      <c r="BA766" s="8">
        <v>2</v>
      </c>
      <c r="BB766" s="8">
        <v>2</v>
      </c>
      <c r="BC766" s="8">
        <v>2</v>
      </c>
      <c r="BD766" s="8">
        <v>2</v>
      </c>
      <c r="BE766" s="8">
        <v>2</v>
      </c>
      <c r="BF766" s="8">
        <v>2</v>
      </c>
      <c r="BG766" s="8">
        <v>2</v>
      </c>
      <c r="BH766" s="8">
        <v>2</v>
      </c>
      <c r="BI766" s="8">
        <v>2</v>
      </c>
      <c r="BJ766" s="8">
        <v>2</v>
      </c>
      <c r="BK766" s="8">
        <v>2</v>
      </c>
      <c r="BL766" s="8">
        <v>2</v>
      </c>
      <c r="BM766" s="8">
        <v>2</v>
      </c>
    </row>
    <row r="767" spans="1:65" ht="15" customHeight="1" x14ac:dyDescent="0.2">
      <c r="A767" s="7" t="s">
        <v>773</v>
      </c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>
        <v>17</v>
      </c>
      <c r="AG767" s="8">
        <v>1</v>
      </c>
      <c r="AH767" s="8">
        <v>1</v>
      </c>
      <c r="AI767" s="8">
        <v>9</v>
      </c>
      <c r="AJ767" s="8">
        <v>22</v>
      </c>
      <c r="AK767" s="8">
        <v>579</v>
      </c>
      <c r="AL767" s="8">
        <v>669</v>
      </c>
      <c r="AM767" s="8">
        <v>762</v>
      </c>
      <c r="AN767" s="8">
        <v>797</v>
      </c>
      <c r="AO767" s="8">
        <v>850</v>
      </c>
      <c r="AP767" s="8">
        <v>885</v>
      </c>
      <c r="AQ767" s="8">
        <v>926</v>
      </c>
      <c r="AR767" s="8">
        <v>977</v>
      </c>
      <c r="AS767" s="8">
        <v>1027</v>
      </c>
      <c r="AT767" s="8">
        <v>1066</v>
      </c>
      <c r="AU767" s="8">
        <v>1106</v>
      </c>
      <c r="AV767" s="8">
        <v>1138</v>
      </c>
      <c r="AW767" s="8">
        <v>1160</v>
      </c>
      <c r="AX767" s="8">
        <v>1180</v>
      </c>
      <c r="AY767" s="8">
        <v>1202</v>
      </c>
      <c r="AZ767" s="8">
        <v>1165</v>
      </c>
      <c r="BA767" s="8">
        <v>1173</v>
      </c>
      <c r="BB767" s="8">
        <v>1191</v>
      </c>
      <c r="BC767" s="8">
        <v>1218</v>
      </c>
      <c r="BD767" s="8">
        <v>1246</v>
      </c>
      <c r="BE767" s="8">
        <v>1601</v>
      </c>
      <c r="BF767" s="8">
        <v>1769</v>
      </c>
      <c r="BG767" s="8">
        <v>1988</v>
      </c>
      <c r="BH767" s="8">
        <v>2159</v>
      </c>
      <c r="BI767" s="8">
        <v>2310</v>
      </c>
      <c r="BJ767" s="8">
        <v>2353</v>
      </c>
      <c r="BK767" s="8">
        <v>2380</v>
      </c>
      <c r="BL767" s="8">
        <v>2404</v>
      </c>
      <c r="BM767" s="8">
        <v>2444</v>
      </c>
    </row>
    <row r="768" spans="1:65" ht="15" customHeight="1" x14ac:dyDescent="0.2">
      <c r="A768" s="7" t="s">
        <v>774</v>
      </c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>
        <v>1</v>
      </c>
      <c r="AJ768" s="8">
        <v>1</v>
      </c>
      <c r="AK768" s="8">
        <v>1</v>
      </c>
      <c r="AL768" s="8">
        <v>1</v>
      </c>
      <c r="AM768" s="8">
        <v>1</v>
      </c>
      <c r="AN768" s="8">
        <v>1</v>
      </c>
      <c r="AO768" s="8">
        <v>1</v>
      </c>
      <c r="AP768" s="8">
        <v>1</v>
      </c>
      <c r="AQ768" s="8">
        <v>1</v>
      </c>
      <c r="AR768" s="8">
        <v>1</v>
      </c>
      <c r="AS768" s="8">
        <v>1</v>
      </c>
      <c r="AT768" s="8">
        <v>1</v>
      </c>
      <c r="AU768" s="8">
        <v>1</v>
      </c>
      <c r="AV768" s="8">
        <v>1</v>
      </c>
      <c r="AW768" s="8">
        <v>1</v>
      </c>
      <c r="AX768" s="8">
        <v>1</v>
      </c>
      <c r="AY768" s="8">
        <v>1</v>
      </c>
      <c r="AZ768" s="8">
        <v>1</v>
      </c>
      <c r="BA768" s="8">
        <v>1</v>
      </c>
      <c r="BB768" s="8">
        <v>1</v>
      </c>
      <c r="BC768" s="8">
        <v>1</v>
      </c>
      <c r="BD768" s="8">
        <v>1</v>
      </c>
      <c r="BE768" s="8">
        <v>1</v>
      </c>
      <c r="BF768" s="8">
        <v>1</v>
      </c>
      <c r="BG768" s="8">
        <v>1</v>
      </c>
      <c r="BH768" s="8">
        <v>1</v>
      </c>
      <c r="BI768" s="8">
        <v>1</v>
      </c>
      <c r="BJ768" s="8">
        <v>1</v>
      </c>
      <c r="BK768" s="8">
        <v>1</v>
      </c>
      <c r="BL768" s="8">
        <v>1</v>
      </c>
      <c r="BM768" s="8">
        <v>1</v>
      </c>
    </row>
    <row r="769" spans="1:65" ht="15" customHeight="1" x14ac:dyDescent="0.2">
      <c r="A769" s="7" t="s">
        <v>775</v>
      </c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>
        <v>1</v>
      </c>
      <c r="AW769" s="8">
        <v>1</v>
      </c>
      <c r="AX769" s="8">
        <v>1</v>
      </c>
      <c r="AY769" s="8">
        <v>1</v>
      </c>
      <c r="AZ769" s="8">
        <v>1</v>
      </c>
      <c r="BA769" s="8">
        <v>1</v>
      </c>
      <c r="BB769" s="8">
        <v>1</v>
      </c>
      <c r="BC769" s="8">
        <v>1</v>
      </c>
      <c r="BD769" s="8">
        <v>1</v>
      </c>
      <c r="BE769" s="8">
        <v>1</v>
      </c>
      <c r="BF769" s="8">
        <v>1</v>
      </c>
      <c r="BG769" s="8">
        <v>1</v>
      </c>
      <c r="BH769" s="8">
        <v>2</v>
      </c>
      <c r="BI769" s="8">
        <v>2</v>
      </c>
      <c r="BJ769" s="8">
        <v>2</v>
      </c>
      <c r="BK769" s="8">
        <v>2</v>
      </c>
      <c r="BL769" s="8">
        <v>2</v>
      </c>
      <c r="BM769" s="8">
        <v>2</v>
      </c>
    </row>
    <row r="770" spans="1:65" ht="15" customHeight="1" x14ac:dyDescent="0.2">
      <c r="A770" s="7" t="s">
        <v>776</v>
      </c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>
        <v>12</v>
      </c>
      <c r="AG770" s="8">
        <v>12</v>
      </c>
      <c r="AH770" s="8">
        <v>12</v>
      </c>
      <c r="AI770" s="8">
        <v>12</v>
      </c>
      <c r="AJ770" s="8">
        <v>12</v>
      </c>
      <c r="AK770" s="8">
        <v>12</v>
      </c>
      <c r="AL770" s="8">
        <v>14</v>
      </c>
      <c r="AM770" s="8">
        <v>14</v>
      </c>
      <c r="AN770" s="8">
        <v>15</v>
      </c>
      <c r="AO770" s="8">
        <v>16</v>
      </c>
      <c r="AP770" s="8">
        <v>15</v>
      </c>
      <c r="AQ770" s="8">
        <v>15</v>
      </c>
      <c r="AR770" s="8">
        <v>15</v>
      </c>
      <c r="AS770" s="8">
        <v>15</v>
      </c>
      <c r="AT770" s="8">
        <v>15</v>
      </c>
      <c r="AU770" s="8">
        <v>15</v>
      </c>
      <c r="AV770" s="8">
        <v>15</v>
      </c>
      <c r="AW770" s="8">
        <v>16</v>
      </c>
      <c r="AX770" s="8">
        <v>16</v>
      </c>
      <c r="AY770" s="8">
        <v>16</v>
      </c>
      <c r="AZ770" s="8">
        <v>16</v>
      </c>
      <c r="BA770" s="8">
        <v>16</v>
      </c>
      <c r="BB770" s="8">
        <v>16</v>
      </c>
      <c r="BC770" s="8">
        <v>16</v>
      </c>
      <c r="BD770" s="8">
        <v>16</v>
      </c>
      <c r="BE770" s="8">
        <v>16</v>
      </c>
      <c r="BF770" s="8">
        <v>16</v>
      </c>
      <c r="BG770" s="8">
        <v>16</v>
      </c>
      <c r="BH770" s="8">
        <v>17</v>
      </c>
      <c r="BI770" s="8">
        <v>17</v>
      </c>
      <c r="BJ770" s="8">
        <v>17</v>
      </c>
      <c r="BK770" s="8">
        <v>17</v>
      </c>
      <c r="BL770" s="8">
        <v>17</v>
      </c>
      <c r="BM770" s="8">
        <v>17</v>
      </c>
    </row>
    <row r="771" spans="1:65" ht="15" customHeight="1" x14ac:dyDescent="0.2">
      <c r="A771" s="7" t="s">
        <v>777</v>
      </c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>
        <v>1</v>
      </c>
      <c r="AG771" s="8">
        <v>1</v>
      </c>
      <c r="AH771" s="8">
        <v>1</v>
      </c>
      <c r="AI771" s="8">
        <v>1</v>
      </c>
      <c r="AJ771" s="8">
        <v>1</v>
      </c>
      <c r="AK771" s="8">
        <v>2</v>
      </c>
      <c r="AL771" s="8">
        <v>3</v>
      </c>
      <c r="AM771" s="8">
        <v>3</v>
      </c>
      <c r="AN771" s="8">
        <v>2</v>
      </c>
      <c r="AO771" s="8">
        <v>2</v>
      </c>
      <c r="AP771" s="8">
        <v>2</v>
      </c>
      <c r="AQ771" s="8">
        <v>2</v>
      </c>
      <c r="AR771" s="8">
        <v>2</v>
      </c>
      <c r="AS771" s="8">
        <v>2</v>
      </c>
      <c r="AT771" s="8">
        <v>2</v>
      </c>
      <c r="AU771" s="8">
        <v>2</v>
      </c>
      <c r="AV771" s="8">
        <v>2</v>
      </c>
      <c r="AW771" s="8">
        <v>2</v>
      </c>
      <c r="AX771" s="8">
        <v>2</v>
      </c>
      <c r="AY771" s="8">
        <v>2</v>
      </c>
      <c r="AZ771" s="8">
        <v>2</v>
      </c>
      <c r="BA771" s="8">
        <v>2</v>
      </c>
      <c r="BB771" s="8">
        <v>2</v>
      </c>
      <c r="BC771" s="8">
        <v>2</v>
      </c>
      <c r="BD771" s="8">
        <v>2</v>
      </c>
      <c r="BE771" s="8"/>
      <c r="BF771" s="8"/>
      <c r="BG771" s="8"/>
      <c r="BH771" s="8"/>
      <c r="BI771" s="8"/>
      <c r="BJ771" s="8"/>
      <c r="BK771" s="8"/>
      <c r="BL771" s="8"/>
      <c r="BM771" s="8"/>
    </row>
    <row r="772" spans="1:65" ht="15" customHeight="1" x14ac:dyDescent="0.2">
      <c r="A772" s="7" t="s">
        <v>778</v>
      </c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>
        <v>1</v>
      </c>
      <c r="AN772" s="8">
        <v>2</v>
      </c>
      <c r="AO772" s="8">
        <v>2</v>
      </c>
      <c r="AP772" s="8">
        <v>2</v>
      </c>
      <c r="AQ772" s="8">
        <v>2</v>
      </c>
      <c r="AR772" s="8">
        <v>2</v>
      </c>
      <c r="AS772" s="8">
        <v>2</v>
      </c>
      <c r="AT772" s="8">
        <v>1</v>
      </c>
      <c r="AU772" s="8">
        <v>1</v>
      </c>
      <c r="AV772" s="8">
        <v>1</v>
      </c>
      <c r="AW772" s="8">
        <v>1</v>
      </c>
      <c r="AX772" s="8">
        <v>1</v>
      </c>
      <c r="AY772" s="8">
        <v>1</v>
      </c>
      <c r="AZ772" s="8">
        <v>1</v>
      </c>
      <c r="BA772" s="8">
        <v>1</v>
      </c>
      <c r="BB772" s="8">
        <v>1</v>
      </c>
      <c r="BC772" s="8">
        <v>1</v>
      </c>
      <c r="BD772" s="8">
        <v>1</v>
      </c>
      <c r="BE772" s="8">
        <v>1</v>
      </c>
      <c r="BF772" s="8">
        <v>1</v>
      </c>
      <c r="BG772" s="8">
        <v>1</v>
      </c>
      <c r="BH772" s="8">
        <v>1</v>
      </c>
      <c r="BI772" s="8">
        <v>1</v>
      </c>
      <c r="BJ772" s="8">
        <v>1</v>
      </c>
      <c r="BK772" s="8">
        <v>1</v>
      </c>
      <c r="BL772" s="8">
        <v>1</v>
      </c>
      <c r="BM772" s="8">
        <v>1</v>
      </c>
    </row>
    <row r="773" spans="1:65" ht="15" customHeight="1" x14ac:dyDescent="0.2">
      <c r="A773" s="7" t="s">
        <v>779</v>
      </c>
      <c r="B773" s="8">
        <v>429</v>
      </c>
      <c r="C773" s="8">
        <v>436</v>
      </c>
      <c r="D773" s="8">
        <v>435</v>
      </c>
      <c r="E773" s="8">
        <v>435</v>
      </c>
      <c r="F773" s="8">
        <v>436</v>
      </c>
      <c r="G773" s="8">
        <v>438</v>
      </c>
      <c r="H773" s="8">
        <v>436</v>
      </c>
      <c r="I773" s="8">
        <v>435</v>
      </c>
      <c r="J773" s="8">
        <v>435</v>
      </c>
      <c r="K773" s="8">
        <v>435</v>
      </c>
      <c r="L773" s="8">
        <v>434</v>
      </c>
      <c r="M773" s="8">
        <v>433</v>
      </c>
      <c r="N773" s="8">
        <v>432</v>
      </c>
      <c r="O773" s="8">
        <v>432</v>
      </c>
      <c r="P773" s="8">
        <v>431</v>
      </c>
      <c r="Q773" s="8">
        <v>431</v>
      </c>
      <c r="R773" s="8">
        <v>432</v>
      </c>
      <c r="S773" s="8">
        <v>437</v>
      </c>
      <c r="T773" s="8">
        <v>438</v>
      </c>
      <c r="U773" s="8">
        <v>440</v>
      </c>
      <c r="V773" s="8">
        <v>442</v>
      </c>
      <c r="W773" s="8">
        <v>445</v>
      </c>
      <c r="X773" s="8">
        <v>450</v>
      </c>
      <c r="Y773" s="8">
        <v>451</v>
      </c>
      <c r="Z773" s="8">
        <v>451</v>
      </c>
      <c r="AA773" s="8">
        <v>455</v>
      </c>
      <c r="AB773" s="8">
        <v>455</v>
      </c>
      <c r="AC773" s="8">
        <v>455</v>
      </c>
      <c r="AD773" s="8">
        <v>454</v>
      </c>
      <c r="AE773" s="8">
        <v>456</v>
      </c>
      <c r="AF773" s="8">
        <v>456</v>
      </c>
      <c r="AG773" s="8">
        <v>456</v>
      </c>
      <c r="AH773" s="8">
        <v>457</v>
      </c>
      <c r="AI773" s="8">
        <v>456</v>
      </c>
      <c r="AJ773" s="8">
        <v>456</v>
      </c>
      <c r="AK773" s="8">
        <v>456</v>
      </c>
      <c r="AL773" s="8">
        <v>459</v>
      </c>
      <c r="AM773" s="8">
        <v>460</v>
      </c>
      <c r="AN773" s="8">
        <v>459</v>
      </c>
      <c r="AO773" s="8">
        <v>459</v>
      </c>
      <c r="AP773" s="8">
        <v>459</v>
      </c>
      <c r="AQ773" s="8">
        <v>460</v>
      </c>
      <c r="AR773" s="8">
        <v>460</v>
      </c>
      <c r="AS773" s="8">
        <v>463</v>
      </c>
      <c r="AT773" s="8">
        <v>463</v>
      </c>
      <c r="AU773" s="8">
        <v>465</v>
      </c>
      <c r="AV773" s="8">
        <v>464</v>
      </c>
      <c r="AW773" s="8">
        <v>465</v>
      </c>
      <c r="AX773" s="8">
        <v>465</v>
      </c>
      <c r="AY773" s="8">
        <v>465</v>
      </c>
      <c r="AZ773" s="8">
        <v>471</v>
      </c>
      <c r="BA773" s="8">
        <v>470</v>
      </c>
      <c r="BB773" s="8">
        <v>471</v>
      </c>
      <c r="BC773" s="8">
        <v>471</v>
      </c>
      <c r="BD773" s="8">
        <v>471</v>
      </c>
      <c r="BE773" s="8">
        <v>471</v>
      </c>
      <c r="BF773" s="8">
        <v>471</v>
      </c>
      <c r="BG773" s="8">
        <v>471</v>
      </c>
      <c r="BH773" s="8">
        <v>471</v>
      </c>
      <c r="BI773" s="8">
        <v>472</v>
      </c>
      <c r="BJ773" s="8">
        <v>456</v>
      </c>
      <c r="BK773" s="8">
        <v>455</v>
      </c>
      <c r="BL773" s="8">
        <v>454</v>
      </c>
      <c r="BM773" s="8">
        <v>453</v>
      </c>
    </row>
    <row r="774" spans="1:65" ht="15" customHeight="1" x14ac:dyDescent="0.2">
      <c r="A774" s="7" t="s">
        <v>780</v>
      </c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>
        <v>1</v>
      </c>
      <c r="AT774" s="8">
        <v>1</v>
      </c>
      <c r="AU774" s="8">
        <v>1</v>
      </c>
      <c r="AV774" s="8">
        <v>1</v>
      </c>
      <c r="AW774" s="8">
        <v>1</v>
      </c>
      <c r="AX774" s="8">
        <v>1</v>
      </c>
      <c r="AY774" s="8">
        <v>1</v>
      </c>
      <c r="AZ774" s="8">
        <v>1</v>
      </c>
      <c r="BA774" s="8">
        <v>1</v>
      </c>
      <c r="BB774" s="8">
        <v>1</v>
      </c>
      <c r="BC774" s="8">
        <v>1</v>
      </c>
      <c r="BD774" s="8">
        <v>1</v>
      </c>
      <c r="BE774" s="8">
        <v>1</v>
      </c>
      <c r="BF774" s="8">
        <v>1</v>
      </c>
      <c r="BG774" s="8">
        <v>3</v>
      </c>
      <c r="BH774" s="8">
        <v>4</v>
      </c>
      <c r="BI774" s="8">
        <v>4</v>
      </c>
      <c r="BJ774" s="8">
        <v>4</v>
      </c>
      <c r="BK774" s="8">
        <v>4</v>
      </c>
      <c r="BL774" s="8">
        <v>4</v>
      </c>
      <c r="BM774" s="8">
        <v>4</v>
      </c>
    </row>
    <row r="775" spans="1:65" ht="15" customHeight="1" x14ac:dyDescent="0.2">
      <c r="A775" s="7" t="s">
        <v>781</v>
      </c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>
        <v>1</v>
      </c>
      <c r="AN775" s="8">
        <v>50</v>
      </c>
      <c r="AO775" s="8">
        <v>50</v>
      </c>
      <c r="AP775" s="8">
        <v>50</v>
      </c>
      <c r="AQ775" s="8">
        <v>51</v>
      </c>
      <c r="AR775" s="8">
        <v>63</v>
      </c>
      <c r="AS775" s="8">
        <v>85</v>
      </c>
      <c r="AT775" s="8">
        <v>100</v>
      </c>
      <c r="AU775" s="8">
        <v>137</v>
      </c>
      <c r="AV775" s="8">
        <v>155</v>
      </c>
      <c r="AW775" s="8">
        <v>176</v>
      </c>
      <c r="AX775" s="8">
        <v>304</v>
      </c>
      <c r="AY775" s="8">
        <v>318</v>
      </c>
      <c r="AZ775" s="8">
        <v>345</v>
      </c>
      <c r="BA775" s="8">
        <v>355</v>
      </c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</row>
    <row r="776" spans="1:65" ht="15" customHeight="1" x14ac:dyDescent="0.2">
      <c r="A776" s="7" t="s">
        <v>782</v>
      </c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>
        <v>1</v>
      </c>
      <c r="AX776" s="8">
        <v>1</v>
      </c>
      <c r="AY776" s="8">
        <v>1</v>
      </c>
      <c r="AZ776" s="8">
        <v>1</v>
      </c>
      <c r="BA776" s="8">
        <v>1</v>
      </c>
      <c r="BB776" s="8">
        <v>1</v>
      </c>
      <c r="BC776" s="8">
        <v>1</v>
      </c>
      <c r="BD776" s="8">
        <v>3</v>
      </c>
      <c r="BE776" s="8">
        <v>3</v>
      </c>
      <c r="BF776" s="8">
        <v>3</v>
      </c>
      <c r="BG776" s="8">
        <v>3</v>
      </c>
      <c r="BH776" s="8">
        <v>4</v>
      </c>
      <c r="BI776" s="8">
        <v>4</v>
      </c>
      <c r="BJ776" s="8">
        <v>4</v>
      </c>
      <c r="BK776" s="8">
        <v>4</v>
      </c>
      <c r="BL776" s="8">
        <v>4</v>
      </c>
      <c r="BM776" s="8">
        <v>4</v>
      </c>
    </row>
    <row r="777" spans="1:65" ht="15" customHeight="1" x14ac:dyDescent="0.2">
      <c r="A777" s="7" t="s">
        <v>783</v>
      </c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>
        <v>2</v>
      </c>
      <c r="AK777" s="8">
        <v>2</v>
      </c>
      <c r="AL777" s="8">
        <v>2</v>
      </c>
      <c r="AM777" s="8">
        <v>2</v>
      </c>
      <c r="AN777" s="8">
        <v>2</v>
      </c>
      <c r="AO777" s="8">
        <v>2</v>
      </c>
      <c r="AP777" s="8">
        <v>2</v>
      </c>
      <c r="AQ777" s="8">
        <v>2</v>
      </c>
      <c r="AR777" s="8">
        <v>2</v>
      </c>
      <c r="AS777" s="8">
        <v>2</v>
      </c>
      <c r="AT777" s="8">
        <v>2</v>
      </c>
      <c r="AU777" s="8">
        <v>2</v>
      </c>
      <c r="AV777" s="8">
        <v>2</v>
      </c>
      <c r="AW777" s="8">
        <v>2</v>
      </c>
      <c r="AX777" s="8">
        <v>2</v>
      </c>
      <c r="AY777" s="8">
        <v>2</v>
      </c>
      <c r="AZ777" s="8">
        <v>2</v>
      </c>
      <c r="BA777" s="8">
        <v>2</v>
      </c>
      <c r="BB777" s="8">
        <v>2</v>
      </c>
      <c r="BC777" s="8">
        <v>2</v>
      </c>
      <c r="BD777" s="8">
        <v>2</v>
      </c>
      <c r="BE777" s="8">
        <v>2</v>
      </c>
      <c r="BF777" s="8">
        <v>2</v>
      </c>
      <c r="BG777" s="8">
        <v>2</v>
      </c>
      <c r="BH777" s="8">
        <v>3</v>
      </c>
      <c r="BI777" s="8">
        <v>3</v>
      </c>
      <c r="BJ777" s="8">
        <v>3</v>
      </c>
      <c r="BK777" s="8">
        <v>3</v>
      </c>
      <c r="BL777" s="8">
        <v>3</v>
      </c>
      <c r="BM777" s="8">
        <v>3</v>
      </c>
    </row>
    <row r="778" spans="1:65" ht="15" customHeight="1" x14ac:dyDescent="0.2">
      <c r="A778" s="7" t="s">
        <v>784</v>
      </c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>
        <v>1</v>
      </c>
      <c r="S778" s="8">
        <v>2</v>
      </c>
      <c r="T778" s="8">
        <v>16</v>
      </c>
      <c r="U778" s="8">
        <v>157</v>
      </c>
      <c r="V778" s="8">
        <v>98</v>
      </c>
      <c r="W778" s="8">
        <v>2099</v>
      </c>
      <c r="X778" s="8">
        <v>2742</v>
      </c>
      <c r="Y778" s="8">
        <v>3114</v>
      </c>
      <c r="Z778" s="8">
        <v>3366</v>
      </c>
      <c r="AA778" s="8">
        <v>3679</v>
      </c>
      <c r="AB778" s="8">
        <v>3857</v>
      </c>
      <c r="AC778" s="8">
        <v>3986</v>
      </c>
      <c r="AD778" s="8">
        <v>4156</v>
      </c>
      <c r="AE778" s="8">
        <v>4316</v>
      </c>
      <c r="AF778" s="8">
        <v>4456</v>
      </c>
      <c r="AG778" s="8">
        <v>4558</v>
      </c>
      <c r="AH778" s="8">
        <v>4652</v>
      </c>
      <c r="AI778" s="8">
        <v>4723</v>
      </c>
      <c r="AJ778" s="8">
        <v>4806</v>
      </c>
      <c r="AK778" s="8">
        <v>4814</v>
      </c>
      <c r="AL778" s="8">
        <v>4179</v>
      </c>
      <c r="AM778" s="8">
        <v>4095</v>
      </c>
      <c r="AN778" s="8">
        <v>4109</v>
      </c>
      <c r="AO778" s="8">
        <v>4073</v>
      </c>
      <c r="AP778" s="8">
        <v>4095</v>
      </c>
      <c r="AQ778" s="8">
        <v>4140</v>
      </c>
      <c r="AR778" s="8">
        <v>4179</v>
      </c>
      <c r="AS778" s="8">
        <v>4227</v>
      </c>
      <c r="AT778" s="8">
        <v>4284</v>
      </c>
      <c r="AU778" s="8">
        <v>4320</v>
      </c>
      <c r="AV778" s="8">
        <v>4388</v>
      </c>
      <c r="AW778" s="8">
        <v>4391</v>
      </c>
      <c r="AX778" s="8">
        <v>4231</v>
      </c>
      <c r="AY778" s="8">
        <v>4211</v>
      </c>
      <c r="AZ778" s="8">
        <v>4233</v>
      </c>
      <c r="BA778" s="8">
        <v>4268</v>
      </c>
      <c r="BB778" s="8">
        <v>4336</v>
      </c>
      <c r="BC778" s="8">
        <v>4401</v>
      </c>
      <c r="BD778" s="8">
        <v>4978</v>
      </c>
      <c r="BE778" s="8">
        <v>5984</v>
      </c>
      <c r="BF778" s="8">
        <v>7254</v>
      </c>
      <c r="BG778" s="8">
        <v>7847</v>
      </c>
      <c r="BH778" s="8">
        <v>7846</v>
      </c>
      <c r="BI778" s="8">
        <v>8128</v>
      </c>
      <c r="BJ778" s="8">
        <v>8057</v>
      </c>
      <c r="BK778" s="8">
        <v>8040</v>
      </c>
      <c r="BL778" s="8">
        <v>8093</v>
      </c>
      <c r="BM778" s="8">
        <v>8118</v>
      </c>
    </row>
    <row r="779" spans="1:65" ht="15" customHeight="1" x14ac:dyDescent="0.2">
      <c r="A779" s="7" t="s">
        <v>785</v>
      </c>
      <c r="B779" s="8">
        <v>226573</v>
      </c>
      <c r="C779" s="8">
        <v>219301</v>
      </c>
      <c r="D779" s="8">
        <v>218779</v>
      </c>
      <c r="E779" s="8">
        <v>218674</v>
      </c>
      <c r="F779" s="8">
        <v>218301</v>
      </c>
      <c r="G779" s="8">
        <v>216913</v>
      </c>
      <c r="H779" s="8">
        <v>215844</v>
      </c>
      <c r="I779" s="8">
        <v>214831</v>
      </c>
      <c r="J779" s="8">
        <v>213747</v>
      </c>
      <c r="K779" s="8">
        <v>212901</v>
      </c>
      <c r="L779" s="8">
        <v>212491</v>
      </c>
      <c r="M779" s="8">
        <v>212470</v>
      </c>
      <c r="N779" s="8">
        <v>214629</v>
      </c>
      <c r="O779" s="8">
        <v>214023</v>
      </c>
      <c r="P779" s="8">
        <v>208831</v>
      </c>
      <c r="Q779" s="8">
        <v>207675</v>
      </c>
      <c r="R779" s="8">
        <v>206979</v>
      </c>
      <c r="S779" s="8">
        <v>205263</v>
      </c>
      <c r="T779" s="8">
        <v>204068</v>
      </c>
      <c r="U779" s="8">
        <v>202233</v>
      </c>
      <c r="V779" s="8">
        <v>200453</v>
      </c>
      <c r="W779" s="8">
        <v>198790</v>
      </c>
      <c r="X779" s="8">
        <v>197688</v>
      </c>
      <c r="Y779" s="8">
        <v>196084</v>
      </c>
      <c r="Z779" s="8">
        <v>195000</v>
      </c>
      <c r="AA779" s="8">
        <v>193305</v>
      </c>
      <c r="AB779" s="8">
        <v>192096</v>
      </c>
      <c r="AC779" s="8">
        <v>190851</v>
      </c>
      <c r="AD779" s="8">
        <v>189596</v>
      </c>
      <c r="AE779" s="8">
        <v>188174</v>
      </c>
      <c r="AF779" s="8">
        <v>186488</v>
      </c>
      <c r="AG779" s="8">
        <v>184016</v>
      </c>
      <c r="AH779" s="8">
        <v>181950</v>
      </c>
      <c r="AI779" s="8">
        <v>180256</v>
      </c>
      <c r="AJ779" s="8">
        <v>178603</v>
      </c>
      <c r="AK779" s="8">
        <v>176970</v>
      </c>
      <c r="AL779" s="8">
        <v>176970</v>
      </c>
      <c r="AM779" s="8">
        <v>173810</v>
      </c>
      <c r="AN779" s="8">
        <v>173307</v>
      </c>
      <c r="AO779" s="8">
        <v>171980</v>
      </c>
      <c r="AP779" s="8">
        <v>170937</v>
      </c>
      <c r="AQ779" s="8">
        <v>174927</v>
      </c>
      <c r="AR779" s="8">
        <v>173817</v>
      </c>
      <c r="AS779" s="8">
        <v>171824</v>
      </c>
      <c r="AT779" s="8">
        <v>170161</v>
      </c>
      <c r="AU779" s="8">
        <v>168582</v>
      </c>
      <c r="AV779" s="8">
        <v>167095</v>
      </c>
      <c r="AW779" s="8">
        <v>165832</v>
      </c>
      <c r="AX779" s="8">
        <v>164660</v>
      </c>
      <c r="AY779" s="8">
        <v>163536</v>
      </c>
      <c r="AZ779" s="8">
        <v>162374</v>
      </c>
      <c r="BA779" s="8">
        <v>161199</v>
      </c>
      <c r="BB779" s="8">
        <v>159522</v>
      </c>
      <c r="BC779" s="8">
        <v>158372</v>
      </c>
      <c r="BD779" s="8">
        <v>157331</v>
      </c>
      <c r="BE779" s="8">
        <v>155752</v>
      </c>
      <c r="BF779" s="8">
        <v>153350</v>
      </c>
      <c r="BG779" s="8">
        <v>152155</v>
      </c>
      <c r="BH779" s="8">
        <v>151415</v>
      </c>
      <c r="BI779" s="8">
        <v>150823</v>
      </c>
      <c r="BJ779" s="8">
        <v>150181</v>
      </c>
      <c r="BK779" s="8">
        <v>149607</v>
      </c>
      <c r="BL779" s="8">
        <v>149313</v>
      </c>
      <c r="BM779" s="8">
        <v>148762</v>
      </c>
    </row>
    <row r="780" spans="1:65" ht="15" customHeight="1" x14ac:dyDescent="0.2">
      <c r="A780" s="7" t="s">
        <v>786</v>
      </c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>
        <v>1</v>
      </c>
      <c r="AW780" s="8">
        <v>1</v>
      </c>
      <c r="AX780" s="8">
        <v>1</v>
      </c>
      <c r="AY780" s="8">
        <v>1</v>
      </c>
      <c r="AZ780" s="8">
        <v>1</v>
      </c>
      <c r="BA780" s="8">
        <v>1</v>
      </c>
      <c r="BB780" s="8">
        <v>1</v>
      </c>
      <c r="BC780" s="8">
        <v>1</v>
      </c>
      <c r="BD780" s="8">
        <v>1</v>
      </c>
      <c r="BE780" s="8">
        <v>1</v>
      </c>
      <c r="BF780" s="8">
        <v>1</v>
      </c>
      <c r="BG780" s="8">
        <v>1</v>
      </c>
      <c r="BH780" s="8">
        <v>2</v>
      </c>
      <c r="BI780" s="8">
        <v>2</v>
      </c>
      <c r="BJ780" s="8">
        <v>2</v>
      </c>
      <c r="BK780" s="8">
        <v>2</v>
      </c>
      <c r="BL780" s="8">
        <v>2</v>
      </c>
      <c r="BM780" s="8">
        <v>2</v>
      </c>
    </row>
    <row r="781" spans="1:65" ht="15" customHeight="1" x14ac:dyDescent="0.2">
      <c r="A781" s="7" t="s">
        <v>787</v>
      </c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>
        <v>5</v>
      </c>
      <c r="AR781" s="8">
        <v>5</v>
      </c>
      <c r="AS781" s="8">
        <v>5</v>
      </c>
      <c r="AT781" s="8">
        <v>5</v>
      </c>
      <c r="AU781" s="8">
        <v>5</v>
      </c>
      <c r="AV781" s="8">
        <v>5</v>
      </c>
      <c r="AW781" s="8">
        <v>2</v>
      </c>
      <c r="AX781" s="8">
        <v>2</v>
      </c>
      <c r="AY781" s="8">
        <v>2</v>
      </c>
      <c r="AZ781" s="8">
        <v>2</v>
      </c>
      <c r="BA781" s="8">
        <v>3</v>
      </c>
      <c r="BB781" s="8">
        <v>3</v>
      </c>
      <c r="BC781" s="8">
        <v>3</v>
      </c>
      <c r="BD781" s="8">
        <v>3</v>
      </c>
      <c r="BE781" s="8">
        <v>3</v>
      </c>
      <c r="BF781" s="8">
        <v>3</v>
      </c>
      <c r="BG781" s="8">
        <v>3</v>
      </c>
      <c r="BH781" s="8">
        <v>4</v>
      </c>
      <c r="BI781" s="8">
        <v>4</v>
      </c>
      <c r="BJ781" s="8">
        <v>4</v>
      </c>
      <c r="BK781" s="8">
        <v>4</v>
      </c>
      <c r="BL781" s="8">
        <v>4</v>
      </c>
      <c r="BM781" s="8">
        <v>4</v>
      </c>
    </row>
    <row r="782" spans="1:65" ht="15" customHeight="1" x14ac:dyDescent="0.2">
      <c r="A782" s="7" t="s">
        <v>788</v>
      </c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>
        <v>1</v>
      </c>
      <c r="X782" s="8">
        <v>17</v>
      </c>
      <c r="Y782" s="8">
        <v>17</v>
      </c>
      <c r="Z782" s="8">
        <v>17</v>
      </c>
      <c r="AA782" s="8">
        <v>163</v>
      </c>
      <c r="AB782" s="8">
        <v>200</v>
      </c>
      <c r="AC782" s="8">
        <v>220</v>
      </c>
      <c r="AD782" s="8">
        <v>242</v>
      </c>
      <c r="AE782" s="8">
        <v>276</v>
      </c>
      <c r="AF782" s="8">
        <v>307</v>
      </c>
      <c r="AG782" s="8">
        <v>344</v>
      </c>
      <c r="AH782" s="8">
        <v>368</v>
      </c>
      <c r="AI782" s="8">
        <v>376</v>
      </c>
      <c r="AJ782" s="8">
        <v>395</v>
      </c>
      <c r="AK782" s="8">
        <v>416</v>
      </c>
      <c r="AL782" s="8">
        <v>426</v>
      </c>
      <c r="AM782" s="8">
        <v>437</v>
      </c>
      <c r="AN782" s="8">
        <v>447</v>
      </c>
      <c r="AO782" s="8">
        <v>455</v>
      </c>
      <c r="AP782" s="8">
        <v>432</v>
      </c>
      <c r="AQ782" s="8">
        <v>435</v>
      </c>
      <c r="AR782" s="8">
        <v>456</v>
      </c>
      <c r="AS782" s="8">
        <v>460</v>
      </c>
      <c r="AT782" s="8">
        <v>536</v>
      </c>
      <c r="AU782" s="8">
        <v>556</v>
      </c>
      <c r="AV782" s="8">
        <v>565</v>
      </c>
      <c r="AW782" s="8">
        <v>573</v>
      </c>
      <c r="AX782" s="8">
        <v>583</v>
      </c>
      <c r="AY782" s="8">
        <v>590</v>
      </c>
      <c r="AZ782" s="8">
        <v>594</v>
      </c>
      <c r="BA782" s="8">
        <v>602</v>
      </c>
      <c r="BB782" s="8">
        <v>595</v>
      </c>
      <c r="BC782" s="8">
        <v>607</v>
      </c>
      <c r="BD782" s="8">
        <v>614</v>
      </c>
      <c r="BE782" s="8">
        <v>621</v>
      </c>
      <c r="BF782" s="8">
        <v>634</v>
      </c>
      <c r="BG782" s="8">
        <v>658</v>
      </c>
      <c r="BH782" s="8">
        <v>683</v>
      </c>
      <c r="BI782" s="8">
        <v>651</v>
      </c>
      <c r="BJ782" s="8">
        <v>665</v>
      </c>
      <c r="BK782" s="8">
        <v>681</v>
      </c>
      <c r="BL782" s="8">
        <v>690</v>
      </c>
      <c r="BM782" s="8">
        <v>701</v>
      </c>
    </row>
    <row r="783" spans="1:65" ht="15" customHeight="1" x14ac:dyDescent="0.2">
      <c r="A783" s="7" t="s">
        <v>789</v>
      </c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>
        <v>1</v>
      </c>
      <c r="AX783" s="8">
        <v>1</v>
      </c>
      <c r="AY783" s="8">
        <v>1</v>
      </c>
      <c r="AZ783" s="8">
        <v>1</v>
      </c>
      <c r="BA783" s="8">
        <v>1</v>
      </c>
      <c r="BB783" s="8">
        <v>1</v>
      </c>
      <c r="BC783" s="8">
        <v>1</v>
      </c>
      <c r="BD783" s="8">
        <v>1</v>
      </c>
      <c r="BE783" s="8">
        <v>1</v>
      </c>
      <c r="BF783" s="8">
        <v>1</v>
      </c>
      <c r="BG783" s="8">
        <v>1</v>
      </c>
      <c r="BH783" s="8">
        <v>2</v>
      </c>
      <c r="BI783" s="8">
        <v>2</v>
      </c>
      <c r="BJ783" s="8">
        <v>2</v>
      </c>
      <c r="BK783" s="8">
        <v>2</v>
      </c>
      <c r="BL783" s="8">
        <v>2</v>
      </c>
      <c r="BM783" s="8">
        <v>2</v>
      </c>
    </row>
    <row r="784" spans="1:65" ht="15" customHeight="1" x14ac:dyDescent="0.2">
      <c r="A784" s="7" t="s">
        <v>790</v>
      </c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>
        <v>4</v>
      </c>
      <c r="AI784" s="8">
        <v>4</v>
      </c>
      <c r="AJ784" s="8">
        <v>4</v>
      </c>
      <c r="AK784" s="8">
        <v>5</v>
      </c>
      <c r="AL784" s="8">
        <v>5</v>
      </c>
      <c r="AM784" s="8">
        <v>5</v>
      </c>
      <c r="AN784" s="8">
        <v>5</v>
      </c>
      <c r="AO784" s="8">
        <v>6</v>
      </c>
      <c r="AP784" s="8">
        <v>5</v>
      </c>
      <c r="AQ784" s="8">
        <v>5</v>
      </c>
      <c r="AR784" s="8">
        <v>5</v>
      </c>
      <c r="AS784" s="8">
        <v>5</v>
      </c>
      <c r="AT784" s="8">
        <v>5</v>
      </c>
      <c r="AU784" s="8">
        <v>5</v>
      </c>
      <c r="AV784" s="8">
        <v>5</v>
      </c>
      <c r="AW784" s="8">
        <v>5</v>
      </c>
      <c r="AX784" s="8">
        <v>6</v>
      </c>
      <c r="AY784" s="8">
        <v>6</v>
      </c>
      <c r="AZ784" s="8">
        <v>6</v>
      </c>
      <c r="BA784" s="8">
        <v>7</v>
      </c>
      <c r="BB784" s="8">
        <v>8</v>
      </c>
      <c r="BC784" s="8">
        <v>8</v>
      </c>
      <c r="BD784" s="8">
        <v>8</v>
      </c>
      <c r="BE784" s="8">
        <v>8</v>
      </c>
      <c r="BF784" s="8">
        <v>8</v>
      </c>
      <c r="BG784" s="8">
        <v>8</v>
      </c>
      <c r="BH784" s="8">
        <v>9</v>
      </c>
      <c r="BI784" s="8">
        <v>9</v>
      </c>
      <c r="BJ784" s="8">
        <v>9</v>
      </c>
      <c r="BK784" s="8">
        <v>9</v>
      </c>
      <c r="BL784" s="8">
        <v>10</v>
      </c>
      <c r="BM784" s="8">
        <v>10</v>
      </c>
    </row>
    <row r="785" spans="1:65" ht="15" customHeight="1" x14ac:dyDescent="0.2">
      <c r="A785" s="7" t="s">
        <v>791</v>
      </c>
      <c r="B785" s="8">
        <v>15195232</v>
      </c>
      <c r="C785" s="8">
        <v>15239725</v>
      </c>
      <c r="D785" s="8">
        <v>15264923</v>
      </c>
      <c r="E785" s="8">
        <v>15256177</v>
      </c>
      <c r="F785" s="8">
        <v>15303808</v>
      </c>
      <c r="G785" s="8">
        <v>15364082</v>
      </c>
      <c r="H785" s="8">
        <v>15433478</v>
      </c>
      <c r="I785" s="8">
        <v>15449095</v>
      </c>
      <c r="J785" s="8">
        <v>15460439</v>
      </c>
      <c r="K785" s="8">
        <v>15460883</v>
      </c>
      <c r="L785" s="8">
        <v>15461653</v>
      </c>
      <c r="M785" s="8">
        <v>15468456</v>
      </c>
      <c r="N785" s="8">
        <v>15498044</v>
      </c>
      <c r="O785" s="8">
        <v>15537628</v>
      </c>
      <c r="P785" s="8">
        <v>15563189</v>
      </c>
      <c r="Q785" s="8">
        <v>15541533</v>
      </c>
      <c r="R785" s="8">
        <v>15557411</v>
      </c>
      <c r="S785" s="8">
        <v>15639847</v>
      </c>
      <c r="T785" s="8">
        <v>15684991</v>
      </c>
      <c r="U785" s="8">
        <v>15699728</v>
      </c>
      <c r="V785" s="8">
        <v>15692916</v>
      </c>
      <c r="W785" s="8">
        <v>15668196</v>
      </c>
      <c r="X785" s="8">
        <v>15623962</v>
      </c>
      <c r="Y785" s="8">
        <v>15569398</v>
      </c>
      <c r="Z785" s="8">
        <v>15558259</v>
      </c>
      <c r="AA785" s="8">
        <v>15558546</v>
      </c>
      <c r="AB785" s="8">
        <v>15553734</v>
      </c>
      <c r="AC785" s="8">
        <v>15509205</v>
      </c>
      <c r="AD785" s="8">
        <v>15499233</v>
      </c>
      <c r="AE785" s="8">
        <v>15490930</v>
      </c>
      <c r="AF785" s="8">
        <v>15525216</v>
      </c>
      <c r="AG785" s="8">
        <v>15510067</v>
      </c>
      <c r="AH785" s="8">
        <v>15461943</v>
      </c>
      <c r="AI785" s="8">
        <v>15413391</v>
      </c>
      <c r="AJ785" s="8">
        <v>15413268</v>
      </c>
      <c r="AK785" s="8">
        <v>15373040</v>
      </c>
      <c r="AL785" s="8">
        <v>15417054</v>
      </c>
      <c r="AM785" s="8">
        <v>15632047</v>
      </c>
      <c r="AN785" s="8">
        <v>16216332</v>
      </c>
      <c r="AO785" s="8">
        <v>16174960</v>
      </c>
      <c r="AP785" s="8">
        <v>16145805</v>
      </c>
      <c r="AQ785" s="8">
        <v>16158524</v>
      </c>
      <c r="AR785" s="8">
        <v>16221406</v>
      </c>
      <c r="AS785" s="8">
        <v>16227702</v>
      </c>
      <c r="AT785" s="8">
        <v>16183760</v>
      </c>
      <c r="AU785" s="8">
        <v>16130302</v>
      </c>
      <c r="AV785" s="8">
        <v>16104661</v>
      </c>
      <c r="AW785" s="8">
        <v>16097892</v>
      </c>
      <c r="AX785" s="8">
        <v>16102022</v>
      </c>
      <c r="AY785" s="8">
        <v>16102022</v>
      </c>
      <c r="AZ785" s="8">
        <v>16285470</v>
      </c>
      <c r="BA785" s="8">
        <v>16137423</v>
      </c>
      <c r="BB785" s="8">
        <v>15644791</v>
      </c>
      <c r="BC785" s="8">
        <v>15552930</v>
      </c>
      <c r="BD785" s="8">
        <v>15570640</v>
      </c>
      <c r="BE785" s="8">
        <v>15508665</v>
      </c>
      <c r="BF785" s="8">
        <v>15586147</v>
      </c>
      <c r="BG785" s="8">
        <v>15462448</v>
      </c>
      <c r="BH785" s="8">
        <v>15387461</v>
      </c>
      <c r="BI785" s="8">
        <v>15372659</v>
      </c>
      <c r="BJ785" s="8">
        <v>15342395</v>
      </c>
      <c r="BK785" s="8">
        <v>15285607</v>
      </c>
      <c r="BL785" s="8">
        <v>15196977</v>
      </c>
      <c r="BM785" s="8">
        <v>14951056</v>
      </c>
    </row>
    <row r="786" spans="1:65" ht="15" customHeight="1" x14ac:dyDescent="0.2">
      <c r="A786" s="7" t="s">
        <v>792</v>
      </c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>
        <v>4</v>
      </c>
      <c r="AJ786" s="8">
        <v>4</v>
      </c>
      <c r="AK786" s="8">
        <v>4</v>
      </c>
      <c r="AL786" s="8">
        <v>4</v>
      </c>
      <c r="AM786" s="8">
        <v>5</v>
      </c>
      <c r="AN786" s="8">
        <v>5</v>
      </c>
      <c r="AO786" s="8">
        <v>5</v>
      </c>
      <c r="AP786" s="8">
        <v>5</v>
      </c>
      <c r="AQ786" s="8">
        <v>5</v>
      </c>
      <c r="AR786" s="8">
        <v>5</v>
      </c>
      <c r="AS786" s="8">
        <v>5</v>
      </c>
      <c r="AT786" s="8">
        <v>5</v>
      </c>
      <c r="AU786" s="8">
        <v>5</v>
      </c>
      <c r="AV786" s="8">
        <v>5</v>
      </c>
      <c r="AW786" s="8">
        <v>5</v>
      </c>
      <c r="AX786" s="8">
        <v>5</v>
      </c>
      <c r="AY786" s="8">
        <v>5</v>
      </c>
      <c r="AZ786" s="8">
        <v>5</v>
      </c>
      <c r="BA786" s="8">
        <v>5</v>
      </c>
      <c r="BB786" s="8">
        <v>5</v>
      </c>
      <c r="BC786" s="8">
        <v>5</v>
      </c>
      <c r="BD786" s="8">
        <v>5</v>
      </c>
      <c r="BE786" s="8">
        <v>5</v>
      </c>
      <c r="BF786" s="8">
        <v>5</v>
      </c>
      <c r="BG786" s="8">
        <v>5</v>
      </c>
      <c r="BH786" s="8">
        <v>6</v>
      </c>
      <c r="BI786" s="8">
        <v>6</v>
      </c>
      <c r="BJ786" s="8">
        <v>6</v>
      </c>
      <c r="BK786" s="8">
        <v>6</v>
      </c>
      <c r="BL786" s="8">
        <v>6</v>
      </c>
      <c r="BM786" s="8">
        <v>6</v>
      </c>
    </row>
    <row r="787" spans="1:65" ht="15" customHeight="1" x14ac:dyDescent="0.2">
      <c r="A787" s="7" t="s">
        <v>793</v>
      </c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>
        <v>1</v>
      </c>
      <c r="AU787" s="8">
        <v>1</v>
      </c>
      <c r="AV787" s="8">
        <v>1</v>
      </c>
      <c r="AW787" s="8">
        <v>1</v>
      </c>
      <c r="AX787" s="8">
        <v>1</v>
      </c>
      <c r="AY787" s="8">
        <v>1</v>
      </c>
      <c r="AZ787" s="8">
        <v>1</v>
      </c>
      <c r="BA787" s="8">
        <v>1</v>
      </c>
      <c r="BB787" s="8">
        <v>1</v>
      </c>
      <c r="BC787" s="8">
        <v>1</v>
      </c>
      <c r="BD787" s="8">
        <v>1</v>
      </c>
      <c r="BE787" s="8">
        <v>1</v>
      </c>
      <c r="BF787" s="8">
        <v>1</v>
      </c>
      <c r="BG787" s="8">
        <v>1</v>
      </c>
      <c r="BH787" s="8">
        <v>2</v>
      </c>
      <c r="BI787" s="8">
        <v>2</v>
      </c>
      <c r="BJ787" s="8">
        <v>2</v>
      </c>
      <c r="BK787" s="8">
        <v>2</v>
      </c>
      <c r="BL787" s="8">
        <v>2</v>
      </c>
      <c r="BM787" s="8">
        <v>2</v>
      </c>
    </row>
    <row r="788" spans="1:65" ht="15" customHeight="1" x14ac:dyDescent="0.2">
      <c r="A788" s="7" t="s">
        <v>794</v>
      </c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>
        <v>1</v>
      </c>
      <c r="Z788" s="8">
        <v>1</v>
      </c>
      <c r="AA788" s="8">
        <v>1</v>
      </c>
      <c r="AB788" s="8">
        <v>1</v>
      </c>
      <c r="AC788" s="8">
        <v>4772</v>
      </c>
      <c r="AD788" s="8">
        <v>6031</v>
      </c>
      <c r="AE788" s="8">
        <v>6919</v>
      </c>
      <c r="AF788" s="8">
        <v>7915</v>
      </c>
      <c r="AG788" s="8">
        <v>8787</v>
      </c>
      <c r="AH788" s="8">
        <v>9553</v>
      </c>
      <c r="AI788" s="8">
        <v>10224</v>
      </c>
      <c r="AJ788" s="8">
        <v>10836</v>
      </c>
      <c r="AK788" s="8">
        <v>11495</v>
      </c>
      <c r="AL788" s="8">
        <v>12314</v>
      </c>
      <c r="AM788" s="8">
        <v>12989</v>
      </c>
      <c r="AN788" s="8">
        <v>13643</v>
      </c>
      <c r="AO788" s="8">
        <v>14221</v>
      </c>
      <c r="AP788" s="8">
        <v>14889</v>
      </c>
      <c r="AQ788" s="8">
        <v>14745</v>
      </c>
      <c r="AR788" s="8">
        <v>14905</v>
      </c>
      <c r="AS788" s="8">
        <v>15265</v>
      </c>
      <c r="AT788" s="8">
        <v>15638</v>
      </c>
      <c r="AU788" s="8">
        <v>16138</v>
      </c>
      <c r="AV788" s="8">
        <v>16537</v>
      </c>
      <c r="AW788" s="8">
        <v>17013</v>
      </c>
      <c r="AX788" s="8">
        <v>17395</v>
      </c>
      <c r="AY788" s="8">
        <v>17836</v>
      </c>
      <c r="AZ788" s="8">
        <v>18203</v>
      </c>
      <c r="BA788" s="8">
        <v>18467</v>
      </c>
      <c r="BB788" s="8">
        <v>18747</v>
      </c>
      <c r="BC788" s="8">
        <v>18868</v>
      </c>
      <c r="BD788" s="8">
        <v>19262</v>
      </c>
      <c r="BE788" s="8">
        <v>19994</v>
      </c>
      <c r="BF788" s="8">
        <v>20863</v>
      </c>
      <c r="BG788" s="8">
        <v>22155</v>
      </c>
      <c r="BH788" s="8">
        <v>23592</v>
      </c>
      <c r="BI788" s="8">
        <v>25296</v>
      </c>
      <c r="BJ788" s="8">
        <v>26890</v>
      </c>
      <c r="BK788" s="8">
        <v>28529</v>
      </c>
      <c r="BL788" s="8">
        <v>30014</v>
      </c>
      <c r="BM788" s="8">
        <v>31747</v>
      </c>
    </row>
    <row r="789" spans="1:65" ht="15" customHeight="1" x14ac:dyDescent="0.2">
      <c r="A789" s="7" t="s">
        <v>795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>
        <v>1</v>
      </c>
      <c r="T789" s="8">
        <v>1</v>
      </c>
      <c r="U789" s="8">
        <v>3</v>
      </c>
      <c r="V789" s="8">
        <v>3</v>
      </c>
      <c r="W789" s="8">
        <v>3</v>
      </c>
      <c r="X789" s="8">
        <v>3</v>
      </c>
      <c r="Y789" s="8">
        <v>3</v>
      </c>
      <c r="Z789" s="8">
        <v>3</v>
      </c>
      <c r="AA789" s="8">
        <v>3</v>
      </c>
      <c r="AB789" s="8">
        <v>3</v>
      </c>
      <c r="AC789" s="8">
        <v>3</v>
      </c>
      <c r="AD789" s="8">
        <v>3</v>
      </c>
      <c r="AE789" s="8">
        <v>4</v>
      </c>
      <c r="AF789" s="8">
        <v>5</v>
      </c>
      <c r="AG789" s="8">
        <v>5</v>
      </c>
      <c r="AH789" s="8">
        <v>6</v>
      </c>
      <c r="AI789" s="8">
        <v>7</v>
      </c>
      <c r="AJ789" s="8">
        <v>7</v>
      </c>
      <c r="AK789" s="8">
        <v>8</v>
      </c>
      <c r="AL789" s="8">
        <v>8</v>
      </c>
      <c r="AM789" s="8">
        <v>8</v>
      </c>
      <c r="AN789" s="8">
        <v>10</v>
      </c>
      <c r="AO789" s="8">
        <v>16</v>
      </c>
      <c r="AP789" s="8">
        <v>17</v>
      </c>
      <c r="AQ789" s="8">
        <v>19</v>
      </c>
      <c r="AR789" s="8">
        <v>20</v>
      </c>
      <c r="AS789" s="8">
        <v>22</v>
      </c>
      <c r="AT789" s="8">
        <v>26</v>
      </c>
      <c r="AU789" s="8">
        <v>505</v>
      </c>
      <c r="AV789" s="8">
        <v>505</v>
      </c>
      <c r="AW789" s="8">
        <v>505</v>
      </c>
      <c r="AX789" s="8">
        <v>505</v>
      </c>
      <c r="AY789" s="8">
        <v>505</v>
      </c>
      <c r="AZ789" s="8">
        <v>505</v>
      </c>
      <c r="BA789" s="8">
        <v>505</v>
      </c>
      <c r="BB789" s="8">
        <v>505</v>
      </c>
      <c r="BC789" s="8">
        <v>508</v>
      </c>
      <c r="BD789" s="8">
        <v>510</v>
      </c>
      <c r="BE789" s="8">
        <v>511</v>
      </c>
      <c r="BF789" s="8">
        <v>608</v>
      </c>
      <c r="BG789" s="8">
        <v>608</v>
      </c>
      <c r="BH789" s="8">
        <v>610</v>
      </c>
      <c r="BI789" s="8">
        <v>610</v>
      </c>
      <c r="BJ789" s="8">
        <v>612</v>
      </c>
      <c r="BK789" s="8">
        <v>615</v>
      </c>
      <c r="BL789" s="8">
        <v>620</v>
      </c>
      <c r="BM789" s="8">
        <v>620</v>
      </c>
    </row>
    <row r="790" spans="1:65" ht="15" customHeight="1" x14ac:dyDescent="0.2">
      <c r="A790" s="7" t="s">
        <v>796</v>
      </c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>
        <v>1</v>
      </c>
      <c r="Z790" s="8">
        <v>1</v>
      </c>
      <c r="AA790" s="8">
        <v>1</v>
      </c>
      <c r="AB790" s="8">
        <v>1</v>
      </c>
      <c r="AC790" s="8">
        <v>2</v>
      </c>
      <c r="AD790" s="8">
        <v>2</v>
      </c>
      <c r="AE790" s="8">
        <v>2</v>
      </c>
      <c r="AF790" s="8">
        <v>2</v>
      </c>
      <c r="AG790" s="8">
        <v>2</v>
      </c>
      <c r="AH790" s="8">
        <v>2</v>
      </c>
      <c r="AI790" s="8">
        <v>2</v>
      </c>
      <c r="AJ790" s="8">
        <v>2</v>
      </c>
      <c r="AK790" s="8">
        <v>2</v>
      </c>
      <c r="AL790" s="8">
        <v>2</v>
      </c>
      <c r="AM790" s="8">
        <v>2</v>
      </c>
      <c r="AN790" s="8">
        <v>2</v>
      </c>
      <c r="AO790" s="8">
        <v>0</v>
      </c>
      <c r="AP790" s="8">
        <v>2</v>
      </c>
      <c r="AQ790" s="8">
        <v>2</v>
      </c>
      <c r="AR790" s="8">
        <v>2</v>
      </c>
      <c r="AS790" s="8">
        <v>2</v>
      </c>
      <c r="AT790" s="8">
        <v>2</v>
      </c>
      <c r="AU790" s="8">
        <v>2</v>
      </c>
      <c r="AV790" s="8">
        <v>2</v>
      </c>
      <c r="AW790" s="8">
        <v>2</v>
      </c>
      <c r="AX790" s="8">
        <v>2</v>
      </c>
      <c r="AY790" s="8">
        <v>2</v>
      </c>
      <c r="AZ790" s="8">
        <v>26</v>
      </c>
      <c r="BA790" s="8">
        <v>28</v>
      </c>
      <c r="BB790" s="8">
        <v>28</v>
      </c>
      <c r="BC790" s="8">
        <v>28</v>
      </c>
      <c r="BD790" s="8">
        <v>36</v>
      </c>
      <c r="BE790" s="8">
        <v>37</v>
      </c>
      <c r="BF790" s="8">
        <v>37</v>
      </c>
      <c r="BG790" s="8">
        <v>37</v>
      </c>
      <c r="BH790" s="8">
        <v>37</v>
      </c>
      <c r="BI790" s="8">
        <v>37</v>
      </c>
      <c r="BJ790" s="8">
        <v>37</v>
      </c>
      <c r="BK790" s="8">
        <v>37</v>
      </c>
      <c r="BL790" s="8">
        <v>37</v>
      </c>
      <c r="BM790" s="8">
        <v>37</v>
      </c>
    </row>
    <row r="791" spans="1:65" ht="15" customHeight="1" x14ac:dyDescent="0.2">
      <c r="A791" s="7" t="s">
        <v>797</v>
      </c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>
        <v>5</v>
      </c>
      <c r="AZ791" s="8">
        <v>5</v>
      </c>
      <c r="BA791" s="8">
        <v>5</v>
      </c>
      <c r="BB791" s="8">
        <v>5</v>
      </c>
      <c r="BC791" s="8">
        <v>5</v>
      </c>
      <c r="BD791" s="8">
        <v>5</v>
      </c>
      <c r="BE791" s="8">
        <v>5</v>
      </c>
      <c r="BF791" s="8">
        <v>1</v>
      </c>
      <c r="BG791" s="8">
        <v>1</v>
      </c>
      <c r="BH791" s="8">
        <v>1</v>
      </c>
      <c r="BI791" s="8">
        <v>2</v>
      </c>
      <c r="BJ791" s="8">
        <v>2</v>
      </c>
      <c r="BK791" s="8">
        <v>2</v>
      </c>
      <c r="BL791" s="8">
        <v>2</v>
      </c>
      <c r="BM791" s="8">
        <v>2</v>
      </c>
    </row>
    <row r="792" spans="1:65" ht="15" customHeight="1" x14ac:dyDescent="0.2">
      <c r="A792" s="7" t="s">
        <v>798</v>
      </c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>
        <v>1</v>
      </c>
      <c r="AG792" s="8">
        <v>1</v>
      </c>
      <c r="AH792" s="8">
        <v>1</v>
      </c>
      <c r="AI792" s="8">
        <v>1</v>
      </c>
      <c r="AJ792" s="8">
        <v>16026</v>
      </c>
      <c r="AK792" s="8">
        <v>20299</v>
      </c>
      <c r="AL792" s="8">
        <v>27395</v>
      </c>
      <c r="AM792" s="8">
        <v>34077</v>
      </c>
      <c r="AN792" s="8">
        <v>37572</v>
      </c>
      <c r="AO792" s="8">
        <v>43380</v>
      </c>
      <c r="AP792" s="8">
        <v>60687</v>
      </c>
      <c r="AQ792" s="8">
        <v>66805</v>
      </c>
      <c r="AR792" s="8">
        <v>71944</v>
      </c>
      <c r="AS792" s="8">
        <v>74384</v>
      </c>
      <c r="AT792" s="8">
        <v>76119</v>
      </c>
      <c r="AU792" s="8">
        <v>77784</v>
      </c>
      <c r="AV792" s="8">
        <v>79257</v>
      </c>
      <c r="AW792" s="8">
        <v>80693</v>
      </c>
      <c r="AX792" s="8">
        <v>81427</v>
      </c>
      <c r="AY792" s="8">
        <v>79240</v>
      </c>
      <c r="AZ792" s="8">
        <v>79070</v>
      </c>
      <c r="BA792" s="8">
        <v>77349</v>
      </c>
      <c r="BB792" s="8">
        <v>78102</v>
      </c>
      <c r="BC792" s="8">
        <v>78636</v>
      </c>
      <c r="BD792" s="8">
        <v>68895</v>
      </c>
      <c r="BE792" s="8">
        <v>69296</v>
      </c>
      <c r="BF792" s="8">
        <v>66754</v>
      </c>
      <c r="BG792" s="8">
        <v>67347</v>
      </c>
      <c r="BH792" s="8">
        <v>68444</v>
      </c>
      <c r="BI792" s="8">
        <v>69061</v>
      </c>
      <c r="BJ792" s="8">
        <v>68979</v>
      </c>
      <c r="BK792" s="8">
        <v>68023</v>
      </c>
      <c r="BL792" s="8">
        <v>68176</v>
      </c>
      <c r="BM792" s="8">
        <v>67437</v>
      </c>
    </row>
    <row r="793" spans="1:65" ht="15" customHeight="1" x14ac:dyDescent="0.2">
      <c r="A793" s="7" t="s">
        <v>799</v>
      </c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>
        <v>1</v>
      </c>
      <c r="AU793" s="8">
        <v>1</v>
      </c>
      <c r="AV793" s="8">
        <v>1</v>
      </c>
      <c r="AW793" s="8">
        <v>1</v>
      </c>
      <c r="AX793" s="8">
        <v>1</v>
      </c>
      <c r="AY793" s="8">
        <v>1</v>
      </c>
      <c r="AZ793" s="8">
        <v>1</v>
      </c>
      <c r="BA793" s="8">
        <v>1</v>
      </c>
      <c r="BB793" s="8">
        <v>1</v>
      </c>
      <c r="BC793" s="8">
        <v>1</v>
      </c>
      <c r="BD793" s="8">
        <v>1</v>
      </c>
      <c r="BE793" s="8">
        <v>1</v>
      </c>
      <c r="BF793" s="8">
        <v>1</v>
      </c>
      <c r="BG793" s="8">
        <v>1</v>
      </c>
      <c r="BH793" s="8">
        <v>2</v>
      </c>
      <c r="BI793" s="8">
        <v>2</v>
      </c>
      <c r="BJ793" s="8">
        <v>4</v>
      </c>
      <c r="BK793" s="8">
        <v>5</v>
      </c>
      <c r="BL793" s="8">
        <v>5</v>
      </c>
      <c r="BM793" s="8">
        <v>5</v>
      </c>
    </row>
    <row r="794" spans="1:65" ht="15" customHeight="1" x14ac:dyDescent="0.2">
      <c r="A794" s="7" t="s">
        <v>800</v>
      </c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>
        <v>1</v>
      </c>
      <c r="AU794" s="8">
        <v>1</v>
      </c>
      <c r="AV794" s="8">
        <v>1</v>
      </c>
      <c r="AW794" s="8">
        <v>1</v>
      </c>
      <c r="AX794" s="8">
        <v>1</v>
      </c>
      <c r="AY794" s="8">
        <v>1</v>
      </c>
      <c r="AZ794" s="8">
        <v>1</v>
      </c>
      <c r="BA794" s="8">
        <v>1</v>
      </c>
      <c r="BB794" s="8">
        <v>1</v>
      </c>
      <c r="BC794" s="8">
        <v>1</v>
      </c>
      <c r="BD794" s="8">
        <v>1</v>
      </c>
      <c r="BE794" s="8">
        <v>1</v>
      </c>
      <c r="BF794" s="8">
        <v>1</v>
      </c>
      <c r="BG794" s="8">
        <v>1</v>
      </c>
      <c r="BH794" s="8">
        <v>2</v>
      </c>
      <c r="BI794" s="8">
        <v>2</v>
      </c>
      <c r="BJ794" s="8">
        <v>2</v>
      </c>
      <c r="BK794" s="8">
        <v>2</v>
      </c>
      <c r="BL794" s="8">
        <v>2</v>
      </c>
      <c r="BM794" s="8">
        <v>2</v>
      </c>
    </row>
    <row r="795" spans="1:65" ht="15" customHeight="1" x14ac:dyDescent="0.2">
      <c r="A795" s="7" t="s">
        <v>801</v>
      </c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>
        <v>1</v>
      </c>
      <c r="AA795" s="8">
        <v>1</v>
      </c>
      <c r="AB795" s="8">
        <v>1</v>
      </c>
      <c r="AC795" s="8">
        <v>1</v>
      </c>
      <c r="AD795" s="8">
        <v>1</v>
      </c>
      <c r="AE795" s="8">
        <v>1</v>
      </c>
      <c r="AF795" s="8">
        <v>1</v>
      </c>
      <c r="AG795" s="8">
        <v>1</v>
      </c>
      <c r="AH795" s="8">
        <v>1</v>
      </c>
      <c r="AI795" s="8">
        <v>1</v>
      </c>
      <c r="AJ795" s="8">
        <v>1</v>
      </c>
      <c r="AK795" s="8">
        <v>1</v>
      </c>
      <c r="AL795" s="8">
        <v>1</v>
      </c>
      <c r="AM795" s="8">
        <v>1</v>
      </c>
      <c r="AN795" s="8">
        <v>1</v>
      </c>
      <c r="AO795" s="8">
        <v>0</v>
      </c>
      <c r="AP795" s="8">
        <v>1</v>
      </c>
      <c r="AQ795" s="8">
        <v>1</v>
      </c>
      <c r="AR795" s="8">
        <v>1</v>
      </c>
      <c r="AS795" s="8">
        <v>1</v>
      </c>
      <c r="AT795" s="8">
        <v>1</v>
      </c>
      <c r="AU795" s="8">
        <v>1</v>
      </c>
      <c r="AV795" s="8">
        <v>1</v>
      </c>
      <c r="AW795" s="8">
        <v>1</v>
      </c>
      <c r="AX795" s="8">
        <v>1</v>
      </c>
      <c r="AY795" s="8">
        <v>1</v>
      </c>
      <c r="AZ795" s="8">
        <v>1</v>
      </c>
      <c r="BA795" s="8">
        <v>1</v>
      </c>
      <c r="BB795" s="8">
        <v>1</v>
      </c>
      <c r="BC795" s="8">
        <v>1</v>
      </c>
      <c r="BD795" s="8">
        <v>1</v>
      </c>
      <c r="BE795" s="8">
        <v>1</v>
      </c>
      <c r="BF795" s="8">
        <v>1</v>
      </c>
      <c r="BG795" s="8">
        <v>1</v>
      </c>
      <c r="BH795" s="8">
        <v>1</v>
      </c>
      <c r="BI795" s="8">
        <v>1</v>
      </c>
      <c r="BJ795" s="8">
        <v>1</v>
      </c>
      <c r="BK795" s="8">
        <v>1</v>
      </c>
      <c r="BL795" s="8">
        <v>1</v>
      </c>
      <c r="BM795" s="8">
        <v>1</v>
      </c>
    </row>
    <row r="796" spans="1:65" ht="15" customHeight="1" x14ac:dyDescent="0.2">
      <c r="A796" s="7" t="s">
        <v>802</v>
      </c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>
        <v>1</v>
      </c>
      <c r="AV796" s="8">
        <v>1</v>
      </c>
      <c r="AW796" s="8">
        <v>1</v>
      </c>
      <c r="AX796" s="8">
        <v>1</v>
      </c>
      <c r="AY796" s="8">
        <v>2</v>
      </c>
      <c r="AZ796" s="8">
        <v>2</v>
      </c>
      <c r="BA796" s="8">
        <v>2</v>
      </c>
      <c r="BB796" s="8">
        <v>2</v>
      </c>
      <c r="BC796" s="8">
        <v>2</v>
      </c>
      <c r="BD796" s="8">
        <v>2</v>
      </c>
      <c r="BE796" s="8">
        <v>2</v>
      </c>
      <c r="BF796" s="8">
        <v>2</v>
      </c>
      <c r="BG796" s="8">
        <v>2</v>
      </c>
      <c r="BH796" s="8">
        <v>3</v>
      </c>
      <c r="BI796" s="8">
        <v>3</v>
      </c>
      <c r="BJ796" s="8">
        <v>3</v>
      </c>
      <c r="BK796" s="8">
        <v>3</v>
      </c>
      <c r="BL796" s="8">
        <v>3</v>
      </c>
      <c r="BM796" s="8">
        <v>3</v>
      </c>
    </row>
    <row r="797" spans="1:65" ht="15" customHeight="1" x14ac:dyDescent="0.2">
      <c r="A797" s="7" t="s">
        <v>803</v>
      </c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>
        <v>1</v>
      </c>
      <c r="Y797" s="8">
        <v>1</v>
      </c>
      <c r="Z797" s="8">
        <v>82</v>
      </c>
      <c r="AA797" s="8">
        <v>82</v>
      </c>
      <c r="AB797" s="8">
        <v>82</v>
      </c>
      <c r="AC797" s="8">
        <v>83</v>
      </c>
      <c r="AD797" s="8">
        <v>84</v>
      </c>
      <c r="AE797" s="8">
        <v>84</v>
      </c>
      <c r="AF797" s="8">
        <v>65</v>
      </c>
      <c r="AG797" s="8">
        <v>595</v>
      </c>
      <c r="AH797" s="8">
        <v>1751</v>
      </c>
      <c r="AI797" s="8">
        <v>2078</v>
      </c>
      <c r="AJ797" s="8">
        <v>2345</v>
      </c>
      <c r="AK797" s="8">
        <v>2497</v>
      </c>
      <c r="AL797" s="8">
        <v>2709</v>
      </c>
      <c r="AM797" s="8">
        <v>2903</v>
      </c>
      <c r="AN797" s="8">
        <v>3026</v>
      </c>
      <c r="AO797" s="8">
        <v>3861</v>
      </c>
      <c r="AP797" s="8">
        <v>4023</v>
      </c>
      <c r="AQ797" s="8">
        <v>4133</v>
      </c>
      <c r="AR797" s="8">
        <v>4384</v>
      </c>
      <c r="AS797" s="8">
        <v>4534</v>
      </c>
      <c r="AT797" s="8">
        <v>4502</v>
      </c>
      <c r="AU797" s="8">
        <v>4553</v>
      </c>
      <c r="AV797" s="8">
        <v>4510</v>
      </c>
      <c r="AW797" s="8">
        <v>4598</v>
      </c>
      <c r="AX797" s="8">
        <v>4585</v>
      </c>
      <c r="AY797" s="8">
        <v>4664</v>
      </c>
      <c r="AZ797" s="8">
        <v>4818</v>
      </c>
      <c r="BA797" s="8">
        <v>4456</v>
      </c>
      <c r="BB797" s="8">
        <v>4484</v>
      </c>
      <c r="BC797" s="8">
        <v>4463</v>
      </c>
      <c r="BD797" s="8">
        <v>4336</v>
      </c>
      <c r="BE797" s="8">
        <v>4332</v>
      </c>
      <c r="BF797" s="8">
        <v>4337</v>
      </c>
      <c r="BG797" s="8">
        <v>4338</v>
      </c>
      <c r="BH797" s="8">
        <v>4182</v>
      </c>
      <c r="BI797" s="8">
        <v>4205</v>
      </c>
      <c r="BJ797" s="8">
        <v>4113</v>
      </c>
      <c r="BK797" s="8">
        <v>3978</v>
      </c>
      <c r="BL797" s="8">
        <v>3951</v>
      </c>
      <c r="BM797" s="8">
        <v>3943</v>
      </c>
    </row>
    <row r="798" spans="1:65" ht="15" customHeight="1" x14ac:dyDescent="0.2">
      <c r="A798" s="7" t="s">
        <v>804</v>
      </c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>
        <v>1</v>
      </c>
      <c r="X798" s="8">
        <v>1</v>
      </c>
      <c r="Y798" s="8">
        <v>1</v>
      </c>
      <c r="Z798" s="8">
        <v>1</v>
      </c>
      <c r="AA798" s="8">
        <v>1</v>
      </c>
      <c r="AB798" s="8">
        <v>9</v>
      </c>
      <c r="AC798" s="8">
        <v>9</v>
      </c>
      <c r="AD798" s="8">
        <v>9</v>
      </c>
      <c r="AE798" s="8">
        <v>1</v>
      </c>
      <c r="AF798" s="8">
        <v>1</v>
      </c>
      <c r="AG798" s="8">
        <v>1</v>
      </c>
      <c r="AH798" s="8">
        <v>1</v>
      </c>
      <c r="AI798" s="8">
        <v>1</v>
      </c>
      <c r="AJ798" s="8">
        <v>1</v>
      </c>
      <c r="AK798" s="8">
        <v>2</v>
      </c>
      <c r="AL798" s="8">
        <v>3</v>
      </c>
      <c r="AM798" s="8">
        <v>3</v>
      </c>
      <c r="AN798" s="8">
        <v>2</v>
      </c>
      <c r="AO798" s="8">
        <v>2</v>
      </c>
      <c r="AP798" s="8">
        <v>2</v>
      </c>
      <c r="AQ798" s="8">
        <v>2</v>
      </c>
      <c r="AR798" s="8">
        <v>2</v>
      </c>
      <c r="AS798" s="8">
        <v>2</v>
      </c>
      <c r="AT798" s="8">
        <v>2</v>
      </c>
      <c r="AU798" s="8">
        <v>2</v>
      </c>
      <c r="AV798" s="8">
        <v>2</v>
      </c>
      <c r="AW798" s="8">
        <v>2</v>
      </c>
      <c r="AX798" s="8">
        <v>2</v>
      </c>
      <c r="AY798" s="8">
        <v>2</v>
      </c>
      <c r="AZ798" s="8">
        <v>2</v>
      </c>
      <c r="BA798" s="8">
        <v>2</v>
      </c>
      <c r="BB798" s="8">
        <v>3</v>
      </c>
      <c r="BC798" s="8">
        <v>3</v>
      </c>
      <c r="BD798" s="8">
        <v>3</v>
      </c>
      <c r="BE798" s="8">
        <v>3</v>
      </c>
      <c r="BF798" s="8">
        <v>3</v>
      </c>
      <c r="BG798" s="8">
        <v>3</v>
      </c>
      <c r="BH798" s="8">
        <v>4</v>
      </c>
      <c r="BI798" s="8">
        <v>4</v>
      </c>
      <c r="BJ798" s="8">
        <v>4</v>
      </c>
      <c r="BK798" s="8">
        <v>4</v>
      </c>
      <c r="BL798" s="8">
        <v>4</v>
      </c>
      <c r="BM798" s="8">
        <v>4</v>
      </c>
    </row>
    <row r="799" spans="1:65" ht="15" customHeight="1" x14ac:dyDescent="0.2">
      <c r="A799" s="7" t="s">
        <v>805</v>
      </c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>
        <v>1</v>
      </c>
      <c r="AF799" s="8">
        <v>1</v>
      </c>
      <c r="AG799" s="8">
        <v>1</v>
      </c>
      <c r="AH799" s="8">
        <v>1</v>
      </c>
      <c r="AI799" s="8">
        <v>1</v>
      </c>
      <c r="AJ799" s="8">
        <v>1</v>
      </c>
      <c r="AK799" s="8">
        <v>2</v>
      </c>
      <c r="AL799" s="8">
        <v>3</v>
      </c>
      <c r="AM799" s="8">
        <v>3</v>
      </c>
      <c r="AN799" s="8">
        <v>2</v>
      </c>
      <c r="AO799" s="8">
        <v>2</v>
      </c>
      <c r="AP799" s="8">
        <v>3</v>
      </c>
      <c r="AQ799" s="8">
        <v>3</v>
      </c>
      <c r="AR799" s="8">
        <v>3</v>
      </c>
      <c r="AS799" s="8">
        <v>3</v>
      </c>
      <c r="AT799" s="8">
        <v>5</v>
      </c>
      <c r="AU799" s="8">
        <v>6</v>
      </c>
      <c r="AV799" s="8">
        <v>6</v>
      </c>
      <c r="AW799" s="8">
        <v>8</v>
      </c>
      <c r="AX799" s="8">
        <v>8</v>
      </c>
      <c r="AY799" s="8">
        <v>8</v>
      </c>
      <c r="AZ799" s="8">
        <v>8</v>
      </c>
      <c r="BA799" s="8">
        <v>8</v>
      </c>
      <c r="BB799" s="8">
        <v>9</v>
      </c>
      <c r="BC799" s="8">
        <v>9</v>
      </c>
      <c r="BD799" s="8">
        <v>9</v>
      </c>
      <c r="BE799" s="8">
        <v>11</v>
      </c>
      <c r="BF799" s="8">
        <v>11</v>
      </c>
      <c r="BG799" s="8">
        <v>11</v>
      </c>
      <c r="BH799" s="8">
        <v>12</v>
      </c>
      <c r="BI799" s="8">
        <v>12</v>
      </c>
      <c r="BJ799" s="8">
        <v>12</v>
      </c>
      <c r="BK799" s="8">
        <v>12</v>
      </c>
      <c r="BL799" s="8">
        <v>12</v>
      </c>
      <c r="BM799" s="8">
        <v>12</v>
      </c>
    </row>
    <row r="800" spans="1:65" ht="15" customHeight="1" x14ac:dyDescent="0.2">
      <c r="A800" s="7" t="s">
        <v>806</v>
      </c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>
        <v>1</v>
      </c>
      <c r="AW800" s="8">
        <v>1</v>
      </c>
      <c r="AX800" s="8">
        <v>1</v>
      </c>
      <c r="AY800" s="8">
        <v>1</v>
      </c>
      <c r="AZ800" s="8">
        <v>1</v>
      </c>
      <c r="BA800" s="8">
        <v>1</v>
      </c>
      <c r="BB800" s="8">
        <v>1</v>
      </c>
      <c r="BC800" s="8">
        <v>1</v>
      </c>
      <c r="BD800" s="8">
        <v>1</v>
      </c>
      <c r="BE800" s="8">
        <v>1</v>
      </c>
      <c r="BF800" s="8">
        <v>1</v>
      </c>
      <c r="BG800" s="8">
        <v>1</v>
      </c>
      <c r="BH800" s="8">
        <v>2</v>
      </c>
      <c r="BI800" s="8">
        <v>2</v>
      </c>
      <c r="BJ800" s="8">
        <v>2</v>
      </c>
      <c r="BK800" s="8">
        <v>2</v>
      </c>
      <c r="BL800" s="8">
        <v>2</v>
      </c>
      <c r="BM800" s="8">
        <v>2</v>
      </c>
    </row>
    <row r="801" spans="1:65" ht="15" customHeight="1" x14ac:dyDescent="0.2">
      <c r="A801" s="7" t="s">
        <v>807</v>
      </c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>
        <v>1</v>
      </c>
      <c r="AQ801" s="8">
        <v>1</v>
      </c>
      <c r="AR801" s="8">
        <v>1</v>
      </c>
      <c r="AS801" s="8">
        <v>1</v>
      </c>
      <c r="AT801" s="8">
        <v>1</v>
      </c>
      <c r="AU801" s="8">
        <v>1</v>
      </c>
      <c r="AV801" s="8">
        <v>1</v>
      </c>
      <c r="AW801" s="8">
        <v>1</v>
      </c>
      <c r="AX801" s="8">
        <v>1</v>
      </c>
      <c r="AY801" s="8">
        <v>1</v>
      </c>
      <c r="AZ801" s="8">
        <v>1</v>
      </c>
      <c r="BA801" s="8">
        <v>1</v>
      </c>
      <c r="BB801" s="8">
        <v>1</v>
      </c>
      <c r="BC801" s="8">
        <v>1</v>
      </c>
      <c r="BD801" s="8">
        <v>1</v>
      </c>
      <c r="BE801" s="8">
        <v>1</v>
      </c>
      <c r="BF801" s="8">
        <v>1</v>
      </c>
      <c r="BG801" s="8">
        <v>1</v>
      </c>
      <c r="BH801" s="8">
        <v>2</v>
      </c>
      <c r="BI801" s="8">
        <v>2</v>
      </c>
      <c r="BJ801" s="8">
        <v>2</v>
      </c>
      <c r="BK801" s="8">
        <v>2</v>
      </c>
      <c r="BL801" s="8">
        <v>2</v>
      </c>
      <c r="BM801" s="8">
        <v>2</v>
      </c>
    </row>
    <row r="802" spans="1:65" ht="15" customHeight="1" x14ac:dyDescent="0.2">
      <c r="A802" s="7" t="s">
        <v>808</v>
      </c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>
        <v>1</v>
      </c>
      <c r="R802" s="8">
        <v>2</v>
      </c>
      <c r="S802" s="8">
        <v>2</v>
      </c>
      <c r="T802" s="8">
        <v>2</v>
      </c>
      <c r="U802" s="8">
        <v>73</v>
      </c>
      <c r="V802" s="8">
        <v>7305</v>
      </c>
      <c r="W802" s="8">
        <v>11138</v>
      </c>
      <c r="X802" s="8">
        <v>13178</v>
      </c>
      <c r="Y802" s="8">
        <v>14963</v>
      </c>
      <c r="Z802" s="8">
        <v>16618</v>
      </c>
      <c r="AA802" s="8">
        <v>18088</v>
      </c>
      <c r="AB802" s="8">
        <v>19470</v>
      </c>
      <c r="AC802" s="8">
        <v>24338</v>
      </c>
      <c r="AD802" s="8">
        <v>25892</v>
      </c>
      <c r="AE802" s="8">
        <v>27949</v>
      </c>
      <c r="AF802" s="8">
        <v>29972</v>
      </c>
      <c r="AG802" s="8">
        <v>47465</v>
      </c>
      <c r="AH802" s="8">
        <v>50319</v>
      </c>
      <c r="AI802" s="8">
        <v>51934</v>
      </c>
      <c r="AJ802" s="8">
        <v>53434</v>
      </c>
      <c r="AK802" s="8">
        <v>51878</v>
      </c>
      <c r="AL802" s="8">
        <v>52703</v>
      </c>
      <c r="AM802" s="8">
        <v>53057</v>
      </c>
      <c r="AN802" s="8">
        <v>53772</v>
      </c>
      <c r="AO802" s="8">
        <v>53833</v>
      </c>
      <c r="AP802" s="8">
        <v>54067</v>
      </c>
      <c r="AQ802" s="8">
        <v>54464</v>
      </c>
      <c r="AR802" s="8">
        <v>54878</v>
      </c>
      <c r="AS802" s="8">
        <v>54849</v>
      </c>
      <c r="AT802" s="8">
        <v>54658</v>
      </c>
      <c r="AU802" s="8">
        <v>50028</v>
      </c>
      <c r="AV802" s="8">
        <v>41326</v>
      </c>
      <c r="AW802" s="8">
        <v>39325</v>
      </c>
      <c r="AX802" s="8">
        <v>39040</v>
      </c>
      <c r="AY802" s="8">
        <v>38836</v>
      </c>
      <c r="AZ802" s="8">
        <v>38660</v>
      </c>
      <c r="BA802" s="8">
        <v>38202</v>
      </c>
      <c r="BB802" s="8">
        <v>38515</v>
      </c>
      <c r="BC802" s="8">
        <v>38098</v>
      </c>
      <c r="BD802" s="8">
        <v>38533</v>
      </c>
      <c r="BE802" s="8">
        <v>35948</v>
      </c>
      <c r="BF802" s="8">
        <v>35671</v>
      </c>
      <c r="BG802" s="8">
        <v>34917</v>
      </c>
      <c r="BH802" s="8">
        <v>34338</v>
      </c>
      <c r="BI802" s="8">
        <v>33768</v>
      </c>
      <c r="BJ802" s="8">
        <v>33704</v>
      </c>
      <c r="BK802" s="8">
        <v>33728</v>
      </c>
      <c r="BL802" s="8">
        <v>33874</v>
      </c>
      <c r="BM802" s="8">
        <v>33937</v>
      </c>
    </row>
    <row r="803" spans="1:65" ht="15" customHeight="1" x14ac:dyDescent="0.2">
      <c r="A803" s="7" t="s">
        <v>809</v>
      </c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>
        <v>1</v>
      </c>
      <c r="AG803" s="8">
        <v>1</v>
      </c>
      <c r="AH803" s="8">
        <v>1</v>
      </c>
      <c r="AI803" s="8">
        <v>1</v>
      </c>
      <c r="AJ803" s="8">
        <v>1</v>
      </c>
      <c r="AK803" s="8">
        <v>2</v>
      </c>
      <c r="AL803" s="8">
        <v>3</v>
      </c>
      <c r="AM803" s="8">
        <v>3</v>
      </c>
      <c r="AN803" s="8">
        <v>2</v>
      </c>
      <c r="AO803" s="8">
        <v>2</v>
      </c>
      <c r="AP803" s="8">
        <v>2</v>
      </c>
      <c r="AQ803" s="8">
        <v>2</v>
      </c>
      <c r="AR803" s="8">
        <v>2</v>
      </c>
      <c r="AS803" s="8">
        <v>2</v>
      </c>
      <c r="AT803" s="8">
        <v>2</v>
      </c>
      <c r="AU803" s="8">
        <v>2</v>
      </c>
      <c r="AV803" s="8">
        <v>2</v>
      </c>
      <c r="AW803" s="8">
        <v>2</v>
      </c>
      <c r="AX803" s="8">
        <v>2</v>
      </c>
      <c r="AY803" s="8">
        <v>2</v>
      </c>
      <c r="AZ803" s="8">
        <v>2</v>
      </c>
      <c r="BA803" s="8">
        <v>2</v>
      </c>
      <c r="BB803" s="8">
        <v>3</v>
      </c>
      <c r="BC803" s="8">
        <v>3</v>
      </c>
      <c r="BD803" s="8">
        <v>3</v>
      </c>
      <c r="BE803" s="8">
        <v>3</v>
      </c>
      <c r="BF803" s="8">
        <v>3</v>
      </c>
      <c r="BG803" s="8">
        <v>3</v>
      </c>
      <c r="BH803" s="8">
        <v>4</v>
      </c>
      <c r="BI803" s="8">
        <v>4</v>
      </c>
      <c r="BJ803" s="8">
        <v>4</v>
      </c>
      <c r="BK803" s="8">
        <v>4</v>
      </c>
      <c r="BL803" s="8">
        <v>5</v>
      </c>
      <c r="BM803" s="8">
        <v>5</v>
      </c>
    </row>
    <row r="804" spans="1:65" ht="15" customHeight="1" x14ac:dyDescent="0.2">
      <c r="A804" s="7" t="s">
        <v>810</v>
      </c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>
        <v>1</v>
      </c>
      <c r="AS804" s="8">
        <v>1</v>
      </c>
      <c r="AT804" s="8">
        <v>1</v>
      </c>
      <c r="AU804" s="8">
        <v>1</v>
      </c>
      <c r="AV804" s="8">
        <v>1</v>
      </c>
      <c r="AW804" s="8">
        <v>1</v>
      </c>
      <c r="AX804" s="8">
        <v>1</v>
      </c>
      <c r="AY804" s="8">
        <v>1</v>
      </c>
      <c r="AZ804" s="8">
        <v>1</v>
      </c>
      <c r="BA804" s="8">
        <v>1</v>
      </c>
      <c r="BB804" s="8">
        <v>1</v>
      </c>
      <c r="BC804" s="8">
        <v>1</v>
      </c>
      <c r="BD804" s="8">
        <v>1</v>
      </c>
      <c r="BE804" s="8">
        <v>1</v>
      </c>
      <c r="BF804" s="8">
        <v>1</v>
      </c>
      <c r="BG804" s="8">
        <v>1</v>
      </c>
      <c r="BH804" s="8">
        <v>2</v>
      </c>
      <c r="BI804" s="8">
        <v>2</v>
      </c>
      <c r="BJ804" s="8">
        <v>2</v>
      </c>
      <c r="BK804" s="8">
        <v>2</v>
      </c>
      <c r="BL804" s="8">
        <v>2</v>
      </c>
      <c r="BM804" s="8">
        <v>2</v>
      </c>
    </row>
    <row r="805" spans="1:65" ht="15" customHeight="1" x14ac:dyDescent="0.2">
      <c r="A805" s="7" t="s">
        <v>811</v>
      </c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>
        <v>36</v>
      </c>
      <c r="AK805" s="8">
        <v>36</v>
      </c>
      <c r="AL805" s="8">
        <v>36</v>
      </c>
      <c r="AM805" s="8">
        <v>36</v>
      </c>
      <c r="AN805" s="8">
        <v>36</v>
      </c>
      <c r="AO805" s="8">
        <v>36</v>
      </c>
      <c r="AP805" s="8">
        <v>1</v>
      </c>
      <c r="AQ805" s="8">
        <v>1</v>
      </c>
      <c r="AR805" s="8">
        <v>1</v>
      </c>
      <c r="AS805" s="8">
        <v>2</v>
      </c>
      <c r="AT805" s="8">
        <v>3</v>
      </c>
      <c r="AU805" s="8">
        <v>3</v>
      </c>
      <c r="AV805" s="8">
        <v>3</v>
      </c>
      <c r="AW805" s="8">
        <v>3</v>
      </c>
      <c r="AX805" s="8">
        <v>3</v>
      </c>
      <c r="AY805" s="8">
        <v>3</v>
      </c>
      <c r="AZ805" s="8">
        <v>3</v>
      </c>
      <c r="BA805" s="8">
        <v>3</v>
      </c>
      <c r="BB805" s="8">
        <v>3</v>
      </c>
      <c r="BC805" s="8">
        <v>3</v>
      </c>
      <c r="BD805" s="8">
        <v>3</v>
      </c>
      <c r="BE805" s="8">
        <v>3</v>
      </c>
      <c r="BF805" s="8">
        <v>3</v>
      </c>
      <c r="BG805" s="8">
        <v>3</v>
      </c>
      <c r="BH805" s="8">
        <v>4</v>
      </c>
      <c r="BI805" s="8">
        <v>4</v>
      </c>
      <c r="BJ805" s="8">
        <v>4</v>
      </c>
      <c r="BK805" s="8">
        <v>4</v>
      </c>
      <c r="BL805" s="8">
        <v>4</v>
      </c>
      <c r="BM805" s="8">
        <v>4</v>
      </c>
    </row>
    <row r="806" spans="1:65" ht="15" customHeight="1" x14ac:dyDescent="0.2">
      <c r="A806" s="7" t="s">
        <v>812</v>
      </c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>
        <v>1</v>
      </c>
      <c r="AT806" s="8">
        <v>1</v>
      </c>
      <c r="AU806" s="8">
        <v>1</v>
      </c>
      <c r="AV806" s="8">
        <v>1</v>
      </c>
      <c r="AW806" s="8">
        <v>1</v>
      </c>
      <c r="AX806" s="8">
        <v>1</v>
      </c>
      <c r="AY806" s="8">
        <v>1</v>
      </c>
      <c r="AZ806" s="8">
        <v>1</v>
      </c>
      <c r="BA806" s="8">
        <v>1</v>
      </c>
      <c r="BB806" s="8">
        <v>1</v>
      </c>
      <c r="BC806" s="8">
        <v>1</v>
      </c>
      <c r="BD806" s="8">
        <v>1</v>
      </c>
      <c r="BE806" s="8">
        <v>1</v>
      </c>
      <c r="BF806" s="8">
        <v>1</v>
      </c>
      <c r="BG806" s="8">
        <v>1</v>
      </c>
      <c r="BH806" s="8">
        <v>2</v>
      </c>
      <c r="BI806" s="8">
        <v>2</v>
      </c>
      <c r="BJ806" s="8">
        <v>2</v>
      </c>
      <c r="BK806" s="8">
        <v>2</v>
      </c>
      <c r="BL806" s="8">
        <v>2</v>
      </c>
      <c r="BM806" s="8">
        <v>2</v>
      </c>
    </row>
    <row r="807" spans="1:65" ht="15" customHeight="1" x14ac:dyDescent="0.2">
      <c r="A807" s="7" t="s">
        <v>813</v>
      </c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>
        <v>1</v>
      </c>
      <c r="AP807" s="8">
        <v>1</v>
      </c>
      <c r="AQ807" s="8">
        <v>1</v>
      </c>
      <c r="AR807" s="8">
        <v>1</v>
      </c>
      <c r="AS807" s="8">
        <v>1</v>
      </c>
      <c r="AT807" s="8">
        <v>1</v>
      </c>
      <c r="AU807" s="8">
        <v>1</v>
      </c>
      <c r="AV807" s="8">
        <v>1</v>
      </c>
      <c r="AW807" s="8">
        <v>1</v>
      </c>
      <c r="AX807" s="8">
        <v>1</v>
      </c>
      <c r="AY807" s="8">
        <v>1</v>
      </c>
      <c r="AZ807" s="8">
        <v>1</v>
      </c>
      <c r="BA807" s="8">
        <v>1</v>
      </c>
      <c r="BB807" s="8">
        <v>1</v>
      </c>
      <c r="BC807" s="8">
        <v>1</v>
      </c>
      <c r="BD807" s="8">
        <v>1</v>
      </c>
      <c r="BE807" s="8">
        <v>1</v>
      </c>
      <c r="BF807" s="8">
        <v>1</v>
      </c>
      <c r="BG807" s="8">
        <v>1</v>
      </c>
      <c r="BH807" s="8">
        <v>2</v>
      </c>
      <c r="BI807" s="8">
        <v>2</v>
      </c>
      <c r="BJ807" s="8">
        <v>2</v>
      </c>
      <c r="BK807" s="8">
        <v>2</v>
      </c>
      <c r="BL807" s="8">
        <v>2</v>
      </c>
      <c r="BM807" s="8">
        <v>2</v>
      </c>
    </row>
    <row r="808" spans="1:65" ht="15" customHeight="1" x14ac:dyDescent="0.2">
      <c r="A808" s="7" t="s">
        <v>814</v>
      </c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>
        <v>1</v>
      </c>
      <c r="AV808" s="8">
        <v>1</v>
      </c>
      <c r="AW808" s="8">
        <v>1</v>
      </c>
      <c r="AX808" s="8">
        <v>1</v>
      </c>
      <c r="AY808" s="8">
        <v>1</v>
      </c>
      <c r="AZ808" s="8">
        <v>1</v>
      </c>
      <c r="BA808" s="8">
        <v>1</v>
      </c>
      <c r="BB808" s="8">
        <v>1</v>
      </c>
      <c r="BC808" s="8">
        <v>1</v>
      </c>
      <c r="BD808" s="8">
        <v>1</v>
      </c>
      <c r="BE808" s="8">
        <v>1</v>
      </c>
      <c r="BF808" s="8">
        <v>1</v>
      </c>
      <c r="BG808" s="8">
        <v>1</v>
      </c>
      <c r="BH808" s="8">
        <v>2</v>
      </c>
      <c r="BI808" s="8">
        <v>2</v>
      </c>
      <c r="BJ808" s="8">
        <v>2</v>
      </c>
      <c r="BK808" s="8">
        <v>2</v>
      </c>
      <c r="BL808" s="8">
        <v>2</v>
      </c>
      <c r="BM808" s="8">
        <v>2</v>
      </c>
    </row>
    <row r="809" spans="1:65" ht="15" customHeight="1" x14ac:dyDescent="0.2">
      <c r="A809" s="7" t="s">
        <v>815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>
        <v>1</v>
      </c>
      <c r="AP809" s="8">
        <v>1</v>
      </c>
      <c r="AQ809" s="8">
        <v>1</v>
      </c>
      <c r="AR809" s="8">
        <v>1</v>
      </c>
      <c r="AS809" s="8">
        <v>1</v>
      </c>
      <c r="AT809" s="8">
        <v>1</v>
      </c>
      <c r="AU809" s="8">
        <v>1</v>
      </c>
      <c r="AV809" s="8">
        <v>1</v>
      </c>
      <c r="AW809" s="8">
        <v>1</v>
      </c>
      <c r="AX809" s="8">
        <v>1</v>
      </c>
      <c r="AY809" s="8">
        <v>1</v>
      </c>
      <c r="AZ809" s="8">
        <v>1</v>
      </c>
      <c r="BA809" s="8">
        <v>1</v>
      </c>
      <c r="BB809" s="8">
        <v>1</v>
      </c>
      <c r="BC809" s="8">
        <v>1</v>
      </c>
      <c r="BD809" s="8">
        <v>1</v>
      </c>
      <c r="BE809" s="8">
        <v>1</v>
      </c>
      <c r="BF809" s="8">
        <v>1</v>
      </c>
      <c r="BG809" s="8">
        <v>1</v>
      </c>
      <c r="BH809" s="8">
        <v>1</v>
      </c>
      <c r="BI809" s="8">
        <v>1</v>
      </c>
      <c r="BJ809" s="8">
        <v>1</v>
      </c>
      <c r="BK809" s="8">
        <v>1</v>
      </c>
      <c r="BL809" s="8">
        <v>1</v>
      </c>
      <c r="BM809" s="8">
        <v>1</v>
      </c>
    </row>
    <row r="810" spans="1:65" ht="15" customHeight="1" x14ac:dyDescent="0.2">
      <c r="A810" s="7" t="s">
        <v>816</v>
      </c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>
        <v>9</v>
      </c>
      <c r="AU810" s="8">
        <v>9</v>
      </c>
      <c r="AV810" s="8">
        <v>9</v>
      </c>
      <c r="AW810" s="8">
        <v>9</v>
      </c>
      <c r="AX810" s="8">
        <v>9</v>
      </c>
      <c r="AY810" s="8">
        <v>9</v>
      </c>
      <c r="AZ810" s="8">
        <v>9</v>
      </c>
      <c r="BA810" s="8">
        <v>9</v>
      </c>
      <c r="BB810" s="8">
        <v>9</v>
      </c>
      <c r="BC810" s="8">
        <v>9</v>
      </c>
      <c r="BD810" s="8">
        <v>9</v>
      </c>
      <c r="BE810" s="8">
        <v>9</v>
      </c>
      <c r="BF810" s="8">
        <v>1</v>
      </c>
      <c r="BG810" s="8">
        <v>1</v>
      </c>
      <c r="BH810" s="8">
        <v>1</v>
      </c>
      <c r="BI810" s="8">
        <v>2</v>
      </c>
      <c r="BJ810" s="8">
        <v>2</v>
      </c>
      <c r="BK810" s="8">
        <v>2</v>
      </c>
      <c r="BL810" s="8">
        <v>2</v>
      </c>
      <c r="BM810" s="8">
        <v>2</v>
      </c>
    </row>
    <row r="811" spans="1:65" ht="15" customHeight="1" x14ac:dyDescent="0.2">
      <c r="A811" s="7" t="s">
        <v>817</v>
      </c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>
        <v>1</v>
      </c>
      <c r="Y811" s="8">
        <v>1</v>
      </c>
      <c r="Z811" s="8">
        <v>5</v>
      </c>
      <c r="AA811" s="8">
        <v>5</v>
      </c>
      <c r="AB811" s="8">
        <v>87</v>
      </c>
      <c r="AC811" s="8">
        <v>90</v>
      </c>
      <c r="AD811" s="8">
        <v>140</v>
      </c>
      <c r="AE811" s="8">
        <v>144</v>
      </c>
      <c r="AF811" s="8">
        <v>145</v>
      </c>
      <c r="AG811" s="8">
        <v>141</v>
      </c>
      <c r="AH811" s="8">
        <v>142</v>
      </c>
      <c r="AI811" s="8">
        <v>143</v>
      </c>
      <c r="AJ811" s="8">
        <v>143</v>
      </c>
      <c r="AK811" s="8">
        <v>144</v>
      </c>
      <c r="AL811" s="8">
        <v>146</v>
      </c>
      <c r="AM811" s="8">
        <v>146</v>
      </c>
      <c r="AN811" s="8">
        <v>146</v>
      </c>
      <c r="AO811" s="8">
        <v>146</v>
      </c>
      <c r="AP811" s="8">
        <v>146</v>
      </c>
      <c r="AQ811" s="8">
        <v>147</v>
      </c>
      <c r="AR811" s="8">
        <v>147</v>
      </c>
      <c r="AS811" s="8">
        <v>147</v>
      </c>
      <c r="AT811" s="8">
        <v>146</v>
      </c>
      <c r="AU811" s="8">
        <v>145</v>
      </c>
      <c r="AV811" s="8">
        <v>145</v>
      </c>
      <c r="AW811" s="8">
        <v>144</v>
      </c>
      <c r="AX811" s="8">
        <v>144</v>
      </c>
      <c r="AY811" s="8">
        <v>144</v>
      </c>
      <c r="AZ811" s="8">
        <v>144</v>
      </c>
      <c r="BA811" s="8">
        <v>144</v>
      </c>
      <c r="BB811" s="8">
        <v>144</v>
      </c>
      <c r="BC811" s="8">
        <v>144</v>
      </c>
      <c r="BD811" s="8">
        <v>144</v>
      </c>
      <c r="BE811" s="8">
        <v>144</v>
      </c>
      <c r="BF811" s="8">
        <v>144</v>
      </c>
      <c r="BG811" s="8">
        <v>144</v>
      </c>
      <c r="BH811" s="8">
        <v>145</v>
      </c>
      <c r="BI811" s="8">
        <v>145</v>
      </c>
      <c r="BJ811" s="8">
        <v>145</v>
      </c>
      <c r="BK811" s="8">
        <v>145</v>
      </c>
      <c r="BL811" s="8">
        <v>145</v>
      </c>
      <c r="BM811" s="8">
        <v>145</v>
      </c>
    </row>
    <row r="812" spans="1:65" ht="15" customHeight="1" x14ac:dyDescent="0.2">
      <c r="A812" s="7" t="s">
        <v>818</v>
      </c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>
        <v>1</v>
      </c>
      <c r="Y812" s="8">
        <v>1</v>
      </c>
      <c r="Z812" s="8">
        <v>1</v>
      </c>
      <c r="AA812" s="8">
        <v>1</v>
      </c>
      <c r="AB812" s="8">
        <v>1</v>
      </c>
      <c r="AC812" s="8">
        <v>4</v>
      </c>
      <c r="AD812" s="8">
        <v>5</v>
      </c>
      <c r="AE812" s="8">
        <v>18</v>
      </c>
      <c r="AF812" s="8">
        <v>7003</v>
      </c>
      <c r="AG812" s="8">
        <v>8033</v>
      </c>
      <c r="AH812" s="8">
        <v>8287</v>
      </c>
      <c r="AI812" s="8">
        <v>8660</v>
      </c>
      <c r="AJ812" s="8">
        <v>8952</v>
      </c>
      <c r="AK812" s="8">
        <v>9198</v>
      </c>
      <c r="AL812" s="8">
        <v>9410</v>
      </c>
      <c r="AM812" s="8">
        <v>9627</v>
      </c>
      <c r="AN812" s="8">
        <v>9817</v>
      </c>
      <c r="AO812" s="8">
        <v>9970</v>
      </c>
      <c r="AP812" s="8">
        <v>10125</v>
      </c>
      <c r="AQ812" s="8">
        <v>10323</v>
      </c>
      <c r="AR812" s="8">
        <v>10497</v>
      </c>
      <c r="AS812" s="8">
        <v>10267</v>
      </c>
      <c r="AT812" s="8">
        <v>10188</v>
      </c>
      <c r="AU812" s="8">
        <v>10125</v>
      </c>
      <c r="AV812" s="8">
        <v>10171</v>
      </c>
      <c r="AW812" s="8">
        <v>10309</v>
      </c>
      <c r="AX812" s="8">
        <v>10443</v>
      </c>
      <c r="AY812" s="8">
        <v>10642</v>
      </c>
      <c r="AZ812" s="8">
        <v>10798</v>
      </c>
      <c r="BA812" s="8">
        <v>10951</v>
      </c>
      <c r="BB812" s="8">
        <v>11046</v>
      </c>
      <c r="BC812" s="8">
        <v>11137</v>
      </c>
      <c r="BD812" s="8">
        <v>11230</v>
      </c>
      <c r="BE812" s="8">
        <v>10982</v>
      </c>
      <c r="BF812" s="8">
        <v>15194</v>
      </c>
      <c r="BG812" s="8">
        <v>17635</v>
      </c>
      <c r="BH812" s="8">
        <v>17740</v>
      </c>
      <c r="BI812" s="8">
        <v>17797</v>
      </c>
      <c r="BJ812" s="8">
        <v>17852</v>
      </c>
      <c r="BK812" s="8">
        <v>17946</v>
      </c>
      <c r="BL812" s="8">
        <v>18033</v>
      </c>
      <c r="BM812" s="8">
        <v>19094</v>
      </c>
    </row>
    <row r="813" spans="1:65" ht="15" customHeight="1" x14ac:dyDescent="0.2">
      <c r="A813" s="7" t="s">
        <v>819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>
        <v>1</v>
      </c>
      <c r="AF813" s="8">
        <v>3</v>
      </c>
      <c r="AG813" s="8">
        <v>4</v>
      </c>
      <c r="AH813" s="8">
        <v>3</v>
      </c>
      <c r="AI813" s="8">
        <v>3</v>
      </c>
      <c r="AJ813" s="8">
        <v>4</v>
      </c>
      <c r="AK813" s="8">
        <v>4</v>
      </c>
      <c r="AL813" s="8">
        <v>4</v>
      </c>
      <c r="AM813" s="8">
        <v>4</v>
      </c>
      <c r="AN813" s="8">
        <v>4</v>
      </c>
      <c r="AO813" s="8">
        <v>5</v>
      </c>
      <c r="AP813" s="8">
        <v>5</v>
      </c>
      <c r="AQ813" s="8">
        <v>5</v>
      </c>
      <c r="AR813" s="8">
        <v>5</v>
      </c>
      <c r="AS813" s="8">
        <v>5</v>
      </c>
      <c r="AT813" s="8">
        <v>5</v>
      </c>
      <c r="AU813" s="8">
        <v>6</v>
      </c>
      <c r="AV813" s="8">
        <v>6</v>
      </c>
      <c r="AW813" s="8">
        <v>6</v>
      </c>
      <c r="AX813" s="8">
        <v>6</v>
      </c>
      <c r="AY813" s="8">
        <v>6</v>
      </c>
      <c r="AZ813" s="8">
        <v>6</v>
      </c>
      <c r="BA813" s="8">
        <v>6</v>
      </c>
      <c r="BB813" s="8">
        <v>6</v>
      </c>
      <c r="BC813" s="8">
        <v>6</v>
      </c>
      <c r="BD813" s="8">
        <v>7</v>
      </c>
      <c r="BE813" s="8">
        <v>7</v>
      </c>
      <c r="BF813" s="8">
        <v>7</v>
      </c>
      <c r="BG813" s="8">
        <v>7</v>
      </c>
      <c r="BH813" s="8">
        <v>7</v>
      </c>
      <c r="BI813" s="8">
        <v>7</v>
      </c>
      <c r="BJ813" s="8">
        <v>8</v>
      </c>
      <c r="BK813" s="8">
        <v>8</v>
      </c>
      <c r="BL813" s="8">
        <v>8</v>
      </c>
      <c r="BM813" s="8">
        <v>8</v>
      </c>
    </row>
    <row r="814" spans="1:65" ht="15" customHeight="1" x14ac:dyDescent="0.2">
      <c r="A814" s="7" t="s">
        <v>820</v>
      </c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>
        <v>1</v>
      </c>
      <c r="U814" s="8">
        <v>1</v>
      </c>
      <c r="V814" s="8">
        <v>1</v>
      </c>
      <c r="W814" s="8">
        <v>483</v>
      </c>
      <c r="X814" s="8">
        <v>635</v>
      </c>
      <c r="Y814" s="8">
        <v>673</v>
      </c>
      <c r="Z814" s="8">
        <v>750</v>
      </c>
      <c r="AA814" s="8">
        <v>49201</v>
      </c>
      <c r="AB814" s="8">
        <v>62253</v>
      </c>
      <c r="AC814" s="8">
        <v>66073</v>
      </c>
      <c r="AD814" s="8">
        <v>69604</v>
      </c>
      <c r="AE814" s="8">
        <v>72323</v>
      </c>
      <c r="AF814" s="8">
        <v>74718</v>
      </c>
      <c r="AG814" s="8">
        <v>76966</v>
      </c>
      <c r="AH814" s="8">
        <v>79578</v>
      </c>
      <c r="AI814" s="8">
        <v>81217</v>
      </c>
      <c r="AJ814" s="8">
        <v>82700</v>
      </c>
      <c r="AK814" s="8">
        <v>83996</v>
      </c>
      <c r="AL814" s="8">
        <v>85124</v>
      </c>
      <c r="AM814" s="8">
        <v>87770</v>
      </c>
      <c r="AN814" s="8">
        <v>88216</v>
      </c>
      <c r="AO814" s="8">
        <v>79159</v>
      </c>
      <c r="AP814" s="8">
        <v>76271</v>
      </c>
      <c r="AQ814" s="8">
        <v>75613</v>
      </c>
      <c r="AR814" s="8">
        <v>77104</v>
      </c>
      <c r="AS814" s="8">
        <v>77178</v>
      </c>
      <c r="AT814" s="8">
        <v>77788</v>
      </c>
      <c r="AU814" s="8">
        <v>78316</v>
      </c>
      <c r="AV814" s="8">
        <v>78500</v>
      </c>
      <c r="AW814" s="8">
        <v>78548</v>
      </c>
      <c r="AX814" s="8">
        <v>79254</v>
      </c>
      <c r="AY814" s="8">
        <v>80174</v>
      </c>
      <c r="AZ814" s="8">
        <v>80205</v>
      </c>
      <c r="BA814" s="8">
        <v>75515</v>
      </c>
      <c r="BB814" s="8">
        <v>73785</v>
      </c>
      <c r="BC814" s="8">
        <v>73256</v>
      </c>
      <c r="BD814" s="8">
        <v>73687</v>
      </c>
      <c r="BE814" s="8">
        <v>73673</v>
      </c>
      <c r="BF814" s="8">
        <v>73972</v>
      </c>
      <c r="BG814" s="8">
        <v>74095</v>
      </c>
      <c r="BH814" s="8">
        <v>74205</v>
      </c>
      <c r="BI814" s="8">
        <v>74488</v>
      </c>
      <c r="BJ814" s="8">
        <v>74721</v>
      </c>
      <c r="BK814" s="8">
        <v>75321</v>
      </c>
      <c r="BL814" s="8">
        <v>75408</v>
      </c>
      <c r="BM814" s="8">
        <v>72624</v>
      </c>
    </row>
    <row r="815" spans="1:65" ht="15" customHeight="1" x14ac:dyDescent="0.2">
      <c r="A815" s="7" t="s">
        <v>821</v>
      </c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>
        <v>1</v>
      </c>
      <c r="AM815" s="8">
        <v>1</v>
      </c>
      <c r="AN815" s="8">
        <v>1</v>
      </c>
      <c r="AO815" s="8">
        <v>1</v>
      </c>
      <c r="AP815" s="8">
        <v>1</v>
      </c>
      <c r="AQ815" s="8">
        <v>1</v>
      </c>
      <c r="AR815" s="8">
        <v>1</v>
      </c>
      <c r="AS815" s="8">
        <v>1</v>
      </c>
      <c r="AT815" s="8">
        <v>1</v>
      </c>
      <c r="AU815" s="8">
        <v>1</v>
      </c>
      <c r="AV815" s="8">
        <v>1</v>
      </c>
      <c r="AW815" s="8">
        <v>1</v>
      </c>
      <c r="AX815" s="8">
        <v>1</v>
      </c>
      <c r="AY815" s="8">
        <v>1</v>
      </c>
      <c r="AZ815" s="8">
        <v>1</v>
      </c>
      <c r="BA815" s="8">
        <v>1</v>
      </c>
      <c r="BB815" s="8">
        <v>1</v>
      </c>
      <c r="BC815" s="8">
        <v>1</v>
      </c>
      <c r="BD815" s="8">
        <v>1</v>
      </c>
      <c r="BE815" s="8">
        <v>1</v>
      </c>
      <c r="BF815" s="8">
        <v>1</v>
      </c>
      <c r="BG815" s="8">
        <v>1</v>
      </c>
      <c r="BH815" s="8">
        <v>2</v>
      </c>
      <c r="BI815" s="8">
        <v>2</v>
      </c>
      <c r="BJ815" s="8">
        <v>2</v>
      </c>
      <c r="BK815" s="8">
        <v>2</v>
      </c>
      <c r="BL815" s="8">
        <v>2</v>
      </c>
      <c r="BM815" s="8">
        <v>2</v>
      </c>
    </row>
    <row r="816" spans="1:65" ht="15" customHeight="1" x14ac:dyDescent="0.2">
      <c r="A816" s="7" t="s">
        <v>822</v>
      </c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>
        <v>8</v>
      </c>
      <c r="AY816" s="8">
        <v>1</v>
      </c>
      <c r="AZ816" s="8">
        <v>1</v>
      </c>
      <c r="BA816" s="8">
        <v>1</v>
      </c>
      <c r="BB816" s="8">
        <v>0</v>
      </c>
      <c r="BC816" s="8">
        <v>2887</v>
      </c>
      <c r="BD816" s="8">
        <v>12</v>
      </c>
      <c r="BE816" s="8">
        <v>187</v>
      </c>
      <c r="BF816" s="8">
        <v>300</v>
      </c>
      <c r="BG816" s="8">
        <v>368</v>
      </c>
      <c r="BH816" s="8">
        <v>426</v>
      </c>
      <c r="BI816" s="8">
        <v>486</v>
      </c>
      <c r="BJ816" s="8">
        <v>532</v>
      </c>
      <c r="BK816" s="8">
        <v>601</v>
      </c>
      <c r="BL816" s="8">
        <v>636</v>
      </c>
      <c r="BM816" s="8">
        <v>705</v>
      </c>
    </row>
    <row r="817" spans="1:65" ht="15" customHeight="1" x14ac:dyDescent="0.2">
      <c r="A817" s="7" t="s">
        <v>823</v>
      </c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>
        <v>1</v>
      </c>
      <c r="AW817" s="8">
        <v>1</v>
      </c>
      <c r="AX817" s="8">
        <v>1</v>
      </c>
      <c r="AY817" s="8">
        <v>1</v>
      </c>
      <c r="AZ817" s="8">
        <v>1</v>
      </c>
      <c r="BA817" s="8">
        <v>1</v>
      </c>
      <c r="BB817" s="8">
        <v>1</v>
      </c>
      <c r="BC817" s="8">
        <v>1</v>
      </c>
      <c r="BD817" s="8">
        <v>1</v>
      </c>
      <c r="BE817" s="8">
        <v>1</v>
      </c>
      <c r="BF817" s="8">
        <v>1</v>
      </c>
      <c r="BG817" s="8">
        <v>1</v>
      </c>
      <c r="BH817" s="8">
        <v>2</v>
      </c>
      <c r="BI817" s="8">
        <v>2</v>
      </c>
      <c r="BJ817" s="8">
        <v>2</v>
      </c>
      <c r="BK817" s="8">
        <v>2</v>
      </c>
      <c r="BL817" s="8">
        <v>2</v>
      </c>
      <c r="BM817" s="8">
        <v>2</v>
      </c>
    </row>
    <row r="818" spans="1:65" ht="15" customHeight="1" x14ac:dyDescent="0.2">
      <c r="A818" s="7" t="s">
        <v>824</v>
      </c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>
        <v>1</v>
      </c>
      <c r="AJ818" s="8">
        <v>1</v>
      </c>
      <c r="AK818" s="8">
        <v>1</v>
      </c>
      <c r="AL818" s="8">
        <v>1</v>
      </c>
      <c r="AM818" s="8">
        <v>1</v>
      </c>
      <c r="AN818" s="8">
        <v>1</v>
      </c>
      <c r="AO818" s="8">
        <v>1</v>
      </c>
      <c r="AP818" s="8">
        <v>1</v>
      </c>
      <c r="AQ818" s="8">
        <v>1</v>
      </c>
      <c r="AR818" s="8">
        <v>1</v>
      </c>
      <c r="AS818" s="8">
        <v>1</v>
      </c>
      <c r="AT818" s="8">
        <v>1</v>
      </c>
      <c r="AU818" s="8">
        <v>1</v>
      </c>
      <c r="AV818" s="8">
        <v>1</v>
      </c>
      <c r="AW818" s="8">
        <v>1</v>
      </c>
      <c r="AX818" s="8">
        <v>1</v>
      </c>
      <c r="AY818" s="8">
        <v>1</v>
      </c>
      <c r="AZ818" s="8">
        <v>1</v>
      </c>
      <c r="BA818" s="8">
        <v>1</v>
      </c>
      <c r="BB818" s="8">
        <v>1</v>
      </c>
      <c r="BC818" s="8">
        <v>1</v>
      </c>
      <c r="BD818" s="8">
        <v>1</v>
      </c>
      <c r="BE818" s="8">
        <v>1</v>
      </c>
      <c r="BF818" s="8">
        <v>1</v>
      </c>
      <c r="BG818" s="8">
        <v>1</v>
      </c>
      <c r="BH818" s="8">
        <v>2</v>
      </c>
      <c r="BI818" s="8">
        <v>2</v>
      </c>
      <c r="BJ818" s="8">
        <v>3</v>
      </c>
      <c r="BK818" s="8">
        <v>3</v>
      </c>
      <c r="BL818" s="8">
        <v>3</v>
      </c>
      <c r="BM818" s="8">
        <v>3</v>
      </c>
    </row>
    <row r="819" spans="1:65" ht="15" customHeight="1" x14ac:dyDescent="0.2">
      <c r="A819" s="7" t="s">
        <v>825</v>
      </c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>
        <v>1</v>
      </c>
      <c r="U819" s="8"/>
      <c r="V819" s="8"/>
      <c r="W819" s="8">
        <v>1</v>
      </c>
      <c r="X819" s="8">
        <v>1</v>
      </c>
      <c r="Y819" s="8">
        <v>59</v>
      </c>
      <c r="Z819" s="8">
        <v>61</v>
      </c>
      <c r="AA819" s="8">
        <v>1073</v>
      </c>
      <c r="AB819" s="8">
        <v>1246</v>
      </c>
      <c r="AC819" s="8">
        <v>1355</v>
      </c>
      <c r="AD819" s="8">
        <v>1509</v>
      </c>
      <c r="AE819" s="8">
        <v>1654</v>
      </c>
      <c r="AF819" s="8">
        <v>1825</v>
      </c>
      <c r="AG819" s="8">
        <v>1915</v>
      </c>
      <c r="AH819" s="8">
        <v>2031</v>
      </c>
      <c r="AI819" s="8">
        <v>2086</v>
      </c>
      <c r="AJ819" s="8">
        <v>2214</v>
      </c>
      <c r="AK819" s="8">
        <v>2294</v>
      </c>
      <c r="AL819" s="8">
        <v>2410</v>
      </c>
      <c r="AM819" s="8">
        <v>2491</v>
      </c>
      <c r="AN819" s="8">
        <v>2578</v>
      </c>
      <c r="AO819" s="8">
        <v>2496</v>
      </c>
      <c r="AP819" s="8">
        <v>2485</v>
      </c>
      <c r="AQ819" s="8">
        <v>2538</v>
      </c>
      <c r="AR819" s="8">
        <v>2607</v>
      </c>
      <c r="AS819" s="8">
        <v>2659</v>
      </c>
      <c r="AT819" s="8">
        <v>2725</v>
      </c>
      <c r="AU819" s="8">
        <v>2775</v>
      </c>
      <c r="AV819" s="8">
        <v>2842</v>
      </c>
      <c r="AW819" s="8">
        <v>2891</v>
      </c>
      <c r="AX819" s="8">
        <v>2952</v>
      </c>
      <c r="AY819" s="8">
        <v>2993</v>
      </c>
      <c r="AZ819" s="8">
        <v>3016</v>
      </c>
      <c r="BA819" s="8">
        <v>2979</v>
      </c>
      <c r="BB819" s="8">
        <v>3008</v>
      </c>
      <c r="BC819" s="8">
        <v>3078</v>
      </c>
      <c r="BD819" s="8">
        <v>3123</v>
      </c>
      <c r="BE819" s="8">
        <v>3209</v>
      </c>
      <c r="BF819" s="8">
        <v>3232</v>
      </c>
      <c r="BG819" s="8">
        <v>3280</v>
      </c>
      <c r="BH819" s="8">
        <v>3327</v>
      </c>
      <c r="BI819" s="8">
        <v>3366</v>
      </c>
      <c r="BJ819" s="8">
        <v>3404</v>
      </c>
      <c r="BK819" s="8">
        <v>3440</v>
      </c>
      <c r="BL819" s="8">
        <v>3482</v>
      </c>
      <c r="BM819" s="8">
        <v>3471</v>
      </c>
    </row>
    <row r="820" spans="1:65" ht="15" customHeight="1" x14ac:dyDescent="0.2">
      <c r="A820" s="7" t="s">
        <v>826</v>
      </c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>
        <v>13</v>
      </c>
      <c r="AU820" s="8">
        <v>4</v>
      </c>
      <c r="AV820" s="8">
        <v>4</v>
      </c>
      <c r="AW820" s="8">
        <v>4</v>
      </c>
      <c r="AX820" s="8">
        <v>4</v>
      </c>
      <c r="AY820" s="8">
        <v>4</v>
      </c>
      <c r="AZ820" s="8">
        <v>4</v>
      </c>
      <c r="BA820" s="8">
        <v>4</v>
      </c>
      <c r="BB820" s="8">
        <v>4</v>
      </c>
      <c r="BC820" s="8">
        <v>4</v>
      </c>
      <c r="BD820" s="8">
        <v>4</v>
      </c>
      <c r="BE820" s="8">
        <v>4</v>
      </c>
      <c r="BF820" s="8">
        <v>4</v>
      </c>
      <c r="BG820" s="8">
        <v>4</v>
      </c>
      <c r="BH820" s="8">
        <v>5</v>
      </c>
      <c r="BI820" s="8">
        <v>5</v>
      </c>
      <c r="BJ820" s="8">
        <v>5</v>
      </c>
      <c r="BK820" s="8">
        <v>5</v>
      </c>
      <c r="BL820" s="8">
        <v>5</v>
      </c>
      <c r="BM820" s="8">
        <v>5</v>
      </c>
    </row>
    <row r="821" spans="1:65" ht="15" customHeight="1" x14ac:dyDescent="0.2">
      <c r="A821" s="7" t="s">
        <v>827</v>
      </c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>
        <v>18</v>
      </c>
      <c r="AU821" s="8">
        <v>4</v>
      </c>
      <c r="AV821" s="8">
        <v>4</v>
      </c>
      <c r="AW821" s="8">
        <v>4</v>
      </c>
      <c r="AX821" s="8">
        <v>4</v>
      </c>
      <c r="AY821" s="8">
        <v>4</v>
      </c>
      <c r="AZ821" s="8">
        <v>4</v>
      </c>
      <c r="BA821" s="8">
        <v>4</v>
      </c>
      <c r="BB821" s="8">
        <v>4</v>
      </c>
      <c r="BC821" s="8">
        <v>4</v>
      </c>
      <c r="BD821" s="8">
        <v>4</v>
      </c>
      <c r="BE821" s="8">
        <v>4</v>
      </c>
      <c r="BF821" s="8">
        <v>4</v>
      </c>
      <c r="BG821" s="8">
        <v>4</v>
      </c>
      <c r="BH821" s="8">
        <v>5</v>
      </c>
      <c r="BI821" s="8">
        <v>5</v>
      </c>
      <c r="BJ821" s="8">
        <v>5</v>
      </c>
      <c r="BK821" s="8">
        <v>5</v>
      </c>
      <c r="BL821" s="8">
        <v>5</v>
      </c>
      <c r="BM821" s="8">
        <v>5</v>
      </c>
    </row>
    <row r="822" spans="1:65" ht="15" customHeight="1" x14ac:dyDescent="0.2">
      <c r="A822" s="7" t="s">
        <v>828</v>
      </c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>
        <v>1</v>
      </c>
      <c r="AX822" s="8">
        <v>1</v>
      </c>
      <c r="AY822" s="8">
        <v>1</v>
      </c>
      <c r="AZ822" s="8">
        <v>1</v>
      </c>
      <c r="BA822" s="8">
        <v>1</v>
      </c>
      <c r="BB822" s="8">
        <v>1</v>
      </c>
      <c r="BC822" s="8">
        <v>1</v>
      </c>
      <c r="BD822" s="8">
        <v>1</v>
      </c>
      <c r="BE822" s="8">
        <v>1</v>
      </c>
      <c r="BF822" s="8">
        <v>1</v>
      </c>
      <c r="BG822" s="8">
        <v>1</v>
      </c>
      <c r="BH822" s="8">
        <v>2</v>
      </c>
      <c r="BI822" s="8">
        <v>2</v>
      </c>
      <c r="BJ822" s="8">
        <v>2</v>
      </c>
      <c r="BK822" s="8">
        <v>2</v>
      </c>
      <c r="BL822" s="8">
        <v>2</v>
      </c>
      <c r="BM822" s="8">
        <v>2</v>
      </c>
    </row>
    <row r="823" spans="1:65" ht="15" customHeight="1" x14ac:dyDescent="0.2">
      <c r="A823" s="7" t="s">
        <v>829</v>
      </c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>
        <v>4</v>
      </c>
      <c r="AU823" s="8">
        <v>4</v>
      </c>
      <c r="AV823" s="8">
        <v>4</v>
      </c>
      <c r="AW823" s="8">
        <v>4</v>
      </c>
      <c r="AX823" s="8">
        <v>4</v>
      </c>
      <c r="AY823" s="8">
        <v>4</v>
      </c>
      <c r="AZ823" s="8">
        <v>4</v>
      </c>
      <c r="BA823" s="8">
        <v>4</v>
      </c>
      <c r="BB823" s="8">
        <v>4</v>
      </c>
      <c r="BC823" s="8">
        <v>4</v>
      </c>
      <c r="BD823" s="8">
        <v>4</v>
      </c>
      <c r="BE823" s="8">
        <v>4</v>
      </c>
      <c r="BF823" s="8">
        <v>1</v>
      </c>
      <c r="BG823" s="8">
        <v>1</v>
      </c>
      <c r="BH823" s="8">
        <v>1</v>
      </c>
      <c r="BI823" s="8">
        <v>2</v>
      </c>
      <c r="BJ823" s="8">
        <v>2</v>
      </c>
      <c r="BK823" s="8">
        <v>2</v>
      </c>
      <c r="BL823" s="8">
        <v>2</v>
      </c>
      <c r="BM823" s="8">
        <v>2</v>
      </c>
    </row>
    <row r="824" spans="1:65" ht="15" customHeight="1" x14ac:dyDescent="0.2">
      <c r="A824" s="7" t="s">
        <v>830</v>
      </c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>
        <v>0</v>
      </c>
      <c r="AJ824" s="8">
        <v>1</v>
      </c>
      <c r="AK824" s="8">
        <v>1</v>
      </c>
      <c r="AL824" s="8">
        <v>1</v>
      </c>
      <c r="AM824" s="8">
        <v>1</v>
      </c>
      <c r="AN824" s="8">
        <v>1</v>
      </c>
      <c r="AO824" s="8">
        <v>2</v>
      </c>
      <c r="AP824" s="8">
        <v>2</v>
      </c>
      <c r="AQ824" s="8">
        <v>2</v>
      </c>
      <c r="AR824" s="8">
        <v>2</v>
      </c>
      <c r="AS824" s="8">
        <v>2</v>
      </c>
      <c r="AT824" s="8">
        <v>2</v>
      </c>
      <c r="AU824" s="8">
        <v>3</v>
      </c>
      <c r="AV824" s="8">
        <v>3</v>
      </c>
      <c r="AW824" s="8">
        <v>3</v>
      </c>
      <c r="AX824" s="8">
        <v>3</v>
      </c>
      <c r="AY824" s="8">
        <v>3</v>
      </c>
      <c r="AZ824" s="8">
        <v>3</v>
      </c>
      <c r="BA824" s="8">
        <v>3</v>
      </c>
      <c r="BB824" s="8">
        <v>3</v>
      </c>
      <c r="BC824" s="8">
        <v>3</v>
      </c>
      <c r="BD824" s="8">
        <v>3</v>
      </c>
      <c r="BE824" s="8">
        <v>3</v>
      </c>
      <c r="BF824" s="8">
        <v>3</v>
      </c>
      <c r="BG824" s="8">
        <v>3</v>
      </c>
      <c r="BH824" s="8">
        <v>4</v>
      </c>
      <c r="BI824" s="8">
        <v>4</v>
      </c>
      <c r="BJ824" s="8">
        <v>4</v>
      </c>
      <c r="BK824" s="8">
        <v>4</v>
      </c>
      <c r="BL824" s="8">
        <v>4</v>
      </c>
      <c r="BM824" s="8">
        <v>4</v>
      </c>
    </row>
    <row r="825" spans="1:65" ht="15" customHeight="1" x14ac:dyDescent="0.2">
      <c r="A825" s="7" t="s">
        <v>831</v>
      </c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>
        <v>12</v>
      </c>
      <c r="AE825" s="8">
        <v>4</v>
      </c>
      <c r="AF825" s="8">
        <v>4</v>
      </c>
      <c r="AG825" s="8">
        <v>4</v>
      </c>
      <c r="AH825" s="8">
        <v>5552</v>
      </c>
      <c r="AI825" s="8">
        <v>9080</v>
      </c>
      <c r="AJ825" s="8">
        <v>14447</v>
      </c>
      <c r="AK825" s="8">
        <v>19299</v>
      </c>
      <c r="AL825" s="8">
        <v>28026</v>
      </c>
      <c r="AM825" s="8">
        <v>37321</v>
      </c>
      <c r="AN825" s="8">
        <v>42777</v>
      </c>
      <c r="AO825" s="8">
        <v>46516</v>
      </c>
      <c r="AP825" s="8">
        <v>48964</v>
      </c>
      <c r="AQ825" s="8">
        <v>51623</v>
      </c>
      <c r="AR825" s="8">
        <v>53583</v>
      </c>
      <c r="AS825" s="8">
        <v>56033</v>
      </c>
      <c r="AT825" s="8">
        <v>58281</v>
      </c>
      <c r="AU825" s="8">
        <v>60464</v>
      </c>
      <c r="AV825" s="8">
        <v>62474</v>
      </c>
      <c r="AW825" s="8">
        <v>63976</v>
      </c>
      <c r="AX825" s="8">
        <v>65393</v>
      </c>
      <c r="AY825" s="8">
        <v>66010</v>
      </c>
      <c r="AZ825" s="8">
        <v>63813</v>
      </c>
      <c r="BA825" s="8">
        <v>63160</v>
      </c>
      <c r="BB825" s="8">
        <v>59376</v>
      </c>
      <c r="BC825" s="8">
        <v>57495</v>
      </c>
      <c r="BD825" s="8">
        <v>58590</v>
      </c>
      <c r="BE825" s="8">
        <v>59650</v>
      </c>
      <c r="BF825" s="8">
        <v>60300</v>
      </c>
      <c r="BG825" s="8">
        <v>61341</v>
      </c>
      <c r="BH825" s="8">
        <v>62503</v>
      </c>
      <c r="BI825" s="8">
        <v>62331</v>
      </c>
      <c r="BJ825" s="8">
        <v>61465</v>
      </c>
      <c r="BK825" s="8">
        <v>61454</v>
      </c>
      <c r="BL825" s="8">
        <v>60899</v>
      </c>
      <c r="BM825" s="8">
        <v>61404</v>
      </c>
    </row>
    <row r="826" spans="1:65" ht="15" customHeight="1" x14ac:dyDescent="0.2">
      <c r="A826" s="7" t="s">
        <v>832</v>
      </c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>
        <v>1</v>
      </c>
      <c r="Y826" s="8">
        <v>1</v>
      </c>
      <c r="Z826" s="8">
        <v>82</v>
      </c>
      <c r="AA826" s="8">
        <v>82</v>
      </c>
      <c r="AB826" s="8">
        <v>82</v>
      </c>
      <c r="AC826" s="8">
        <v>82</v>
      </c>
      <c r="AD826" s="8">
        <v>84</v>
      </c>
      <c r="AE826" s="8">
        <v>84</v>
      </c>
      <c r="AF826" s="8">
        <v>65</v>
      </c>
      <c r="AG826" s="8">
        <v>595</v>
      </c>
      <c r="AH826" s="8">
        <v>1751</v>
      </c>
      <c r="AI826" s="8">
        <v>2078</v>
      </c>
      <c r="AJ826" s="8">
        <v>2345</v>
      </c>
      <c r="AK826" s="8">
        <v>2497</v>
      </c>
      <c r="AL826" s="8">
        <v>2709</v>
      </c>
      <c r="AM826" s="8">
        <v>2903</v>
      </c>
      <c r="AN826" s="8">
        <v>3026</v>
      </c>
      <c r="AO826" s="8">
        <v>3861</v>
      </c>
      <c r="AP826" s="8">
        <v>4023</v>
      </c>
      <c r="AQ826" s="8">
        <v>4133</v>
      </c>
      <c r="AR826" s="8">
        <v>4384</v>
      </c>
      <c r="AS826" s="8">
        <v>4534</v>
      </c>
      <c r="AT826" s="8">
        <v>4502</v>
      </c>
      <c r="AU826" s="8">
        <v>4553</v>
      </c>
      <c r="AV826" s="8">
        <v>4510</v>
      </c>
      <c r="AW826" s="8">
        <v>4598</v>
      </c>
      <c r="AX826" s="8">
        <v>4585</v>
      </c>
      <c r="AY826" s="8">
        <v>4664</v>
      </c>
      <c r="AZ826" s="8">
        <v>4818</v>
      </c>
      <c r="BA826" s="8">
        <v>4456</v>
      </c>
      <c r="BB826" s="8">
        <v>4484</v>
      </c>
      <c r="BC826" s="8">
        <v>4463</v>
      </c>
      <c r="BD826" s="8">
        <v>4336</v>
      </c>
      <c r="BE826" s="8">
        <v>4332</v>
      </c>
      <c r="BF826" s="8">
        <v>4337</v>
      </c>
      <c r="BG826" s="8">
        <v>4338</v>
      </c>
      <c r="BH826" s="8">
        <v>4182</v>
      </c>
      <c r="BI826" s="8">
        <v>4205</v>
      </c>
      <c r="BJ826" s="8">
        <v>4113</v>
      </c>
      <c r="BK826" s="8">
        <v>3978</v>
      </c>
      <c r="BL826" s="8">
        <v>3951</v>
      </c>
      <c r="BM826" s="8">
        <v>3943</v>
      </c>
    </row>
    <row r="827" spans="1:65" ht="15" customHeight="1" x14ac:dyDescent="0.2">
      <c r="A827" s="7" t="s">
        <v>833</v>
      </c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>
        <v>1</v>
      </c>
      <c r="R827" s="8">
        <v>68</v>
      </c>
      <c r="S827" s="8">
        <v>68</v>
      </c>
      <c r="T827" s="8">
        <v>127</v>
      </c>
      <c r="U827" s="8">
        <v>1054</v>
      </c>
      <c r="V827" s="8">
        <v>1560</v>
      </c>
      <c r="W827" s="8">
        <v>2155</v>
      </c>
      <c r="X827" s="8">
        <v>2507</v>
      </c>
      <c r="Y827" s="8">
        <v>9285</v>
      </c>
      <c r="Z827" s="8">
        <v>9469</v>
      </c>
      <c r="AA827" s="8">
        <v>9780</v>
      </c>
      <c r="AB827" s="8">
        <v>9972</v>
      </c>
      <c r="AC827" s="8">
        <v>10354</v>
      </c>
      <c r="AD827" s="8">
        <v>10742</v>
      </c>
      <c r="AE827" s="8">
        <v>10952</v>
      </c>
      <c r="AF827" s="8">
        <v>11075</v>
      </c>
      <c r="AG827" s="8">
        <v>11292</v>
      </c>
      <c r="AH827" s="8">
        <v>11249</v>
      </c>
      <c r="AI827" s="8">
        <v>11364</v>
      </c>
      <c r="AJ827" s="8">
        <v>10915</v>
      </c>
      <c r="AK827" s="8">
        <v>10696</v>
      </c>
      <c r="AL827" s="8">
        <v>10746</v>
      </c>
      <c r="AM827" s="8">
        <v>10796</v>
      </c>
      <c r="AN827" s="8">
        <v>10840</v>
      </c>
      <c r="AO827" s="8">
        <v>10783</v>
      </c>
      <c r="AP827" s="8">
        <v>10921</v>
      </c>
      <c r="AQ827" s="8">
        <v>11059</v>
      </c>
      <c r="AR827" s="8">
        <v>11176</v>
      </c>
      <c r="AS827" s="8">
        <v>11212</v>
      </c>
      <c r="AT827" s="8">
        <v>11324</v>
      </c>
      <c r="AU827" s="8">
        <v>11402</v>
      </c>
      <c r="AV827" s="8">
        <v>11336</v>
      </c>
      <c r="AW827" s="8">
        <v>11386</v>
      </c>
      <c r="AX827" s="8">
        <v>11360</v>
      </c>
      <c r="AY827" s="8">
        <v>11393</v>
      </c>
      <c r="AZ827" s="8">
        <v>11283</v>
      </c>
      <c r="BA827" s="8">
        <v>11331</v>
      </c>
      <c r="BB827" s="8">
        <v>11440</v>
      </c>
      <c r="BC827" s="8">
        <v>11539</v>
      </c>
      <c r="BD827" s="8">
        <v>11252</v>
      </c>
      <c r="BE827" s="8">
        <v>10984</v>
      </c>
      <c r="BF827" s="8">
        <v>10841</v>
      </c>
      <c r="BG827" s="8">
        <v>10808</v>
      </c>
      <c r="BH827" s="8">
        <v>10753</v>
      </c>
      <c r="BI827" s="8">
        <v>10678</v>
      </c>
      <c r="BJ827" s="8">
        <v>10619</v>
      </c>
      <c r="BK827" s="8">
        <v>10584</v>
      </c>
      <c r="BL827" s="8">
        <v>10602</v>
      </c>
      <c r="BM827" s="8">
        <v>10641</v>
      </c>
    </row>
    <row r="828" spans="1:65" ht="15" customHeight="1" x14ac:dyDescent="0.2">
      <c r="A828" s="7" t="s">
        <v>834</v>
      </c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>
        <v>7</v>
      </c>
      <c r="AG828" s="8">
        <v>0</v>
      </c>
      <c r="AH828" s="8">
        <v>0</v>
      </c>
      <c r="AI828" s="8">
        <v>0</v>
      </c>
      <c r="AJ828" s="8">
        <v>0</v>
      </c>
      <c r="AK828" s="8">
        <v>46328</v>
      </c>
      <c r="AL828" s="8">
        <v>74270</v>
      </c>
      <c r="AM828" s="8">
        <v>97414</v>
      </c>
      <c r="AN828" s="8">
        <v>112540</v>
      </c>
      <c r="AO828" s="8">
        <v>129930</v>
      </c>
      <c r="AP828" s="8">
        <v>155780</v>
      </c>
      <c r="AQ828" s="8">
        <v>202325</v>
      </c>
      <c r="AR828" s="8">
        <v>236942</v>
      </c>
      <c r="AS828" s="8">
        <v>276779</v>
      </c>
      <c r="AT828" s="8">
        <v>305700</v>
      </c>
      <c r="AU828" s="8">
        <v>334992</v>
      </c>
      <c r="AV828" s="8">
        <v>362279</v>
      </c>
      <c r="AW828" s="8">
        <v>401142</v>
      </c>
      <c r="AX828" s="8">
        <v>446938</v>
      </c>
      <c r="AY828" s="8">
        <v>485568</v>
      </c>
      <c r="AZ828" s="8">
        <v>535168</v>
      </c>
      <c r="BA828" s="8">
        <v>586213</v>
      </c>
      <c r="BB828" s="8">
        <v>669373</v>
      </c>
      <c r="BC828" s="8">
        <v>718011</v>
      </c>
      <c r="BD828" s="8">
        <v>740725</v>
      </c>
      <c r="BE828" s="8">
        <v>749899</v>
      </c>
      <c r="BF828" s="8">
        <v>749097</v>
      </c>
      <c r="BG828" s="8">
        <v>754648</v>
      </c>
      <c r="BH828" s="8">
        <v>759834</v>
      </c>
      <c r="BI828" s="8">
        <v>776041</v>
      </c>
      <c r="BJ828" s="8">
        <v>787014</v>
      </c>
      <c r="BK828" s="8">
        <v>796723</v>
      </c>
      <c r="BL828" s="8">
        <v>783082</v>
      </c>
      <c r="BM828" s="8">
        <v>776459</v>
      </c>
    </row>
    <row r="829" spans="1:65" ht="15" customHeight="1" x14ac:dyDescent="0.2">
      <c r="A829" s="7" t="s">
        <v>835</v>
      </c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>
        <v>1</v>
      </c>
      <c r="AW829" s="8">
        <v>1</v>
      </c>
      <c r="AX829" s="8">
        <v>1</v>
      </c>
      <c r="AY829" s="8">
        <v>1</v>
      </c>
      <c r="AZ829" s="8">
        <v>1</v>
      </c>
      <c r="BA829" s="8">
        <v>1</v>
      </c>
      <c r="BB829" s="8">
        <v>1</v>
      </c>
      <c r="BC829" s="8">
        <v>1</v>
      </c>
      <c r="BD829" s="8">
        <v>1</v>
      </c>
      <c r="BE829" s="8">
        <v>1</v>
      </c>
      <c r="BF829" s="8">
        <v>1</v>
      </c>
      <c r="BG829" s="8">
        <v>1</v>
      </c>
      <c r="BH829" s="8">
        <v>2</v>
      </c>
      <c r="BI829" s="8">
        <v>2</v>
      </c>
      <c r="BJ829" s="8">
        <v>2</v>
      </c>
      <c r="BK829" s="8">
        <v>2</v>
      </c>
      <c r="BL829" s="8">
        <v>2</v>
      </c>
      <c r="BM829" s="8">
        <v>2</v>
      </c>
    </row>
    <row r="830" spans="1:65" ht="15" customHeight="1" x14ac:dyDescent="0.2">
      <c r="A830" s="7" t="s">
        <v>836</v>
      </c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>
        <v>0</v>
      </c>
      <c r="AA830" s="8">
        <v>524</v>
      </c>
      <c r="AB830" s="8">
        <v>5795</v>
      </c>
      <c r="AC830" s="8">
        <v>6357</v>
      </c>
      <c r="AD830" s="8">
        <v>7222</v>
      </c>
      <c r="AE830" s="8">
        <v>7599</v>
      </c>
      <c r="AF830" s="8">
        <v>7791</v>
      </c>
      <c r="AG830" s="8">
        <v>8005</v>
      </c>
      <c r="AH830" s="8">
        <v>8343</v>
      </c>
      <c r="AI830" s="8">
        <v>8666</v>
      </c>
      <c r="AJ830" s="8">
        <v>9343</v>
      </c>
      <c r="AK830" s="8">
        <v>15474</v>
      </c>
      <c r="AL830" s="8">
        <v>15800</v>
      </c>
      <c r="AM830" s="8">
        <v>16028</v>
      </c>
      <c r="AN830" s="8">
        <v>16361</v>
      </c>
      <c r="AO830" s="8">
        <v>17601</v>
      </c>
      <c r="AP830" s="8">
        <v>19070</v>
      </c>
      <c r="AQ830" s="8">
        <v>18765</v>
      </c>
      <c r="AR830" s="8">
        <v>18917</v>
      </c>
      <c r="AS830" s="8">
        <v>18808</v>
      </c>
      <c r="AT830" s="8">
        <v>18931</v>
      </c>
      <c r="AU830" s="8">
        <v>19004</v>
      </c>
      <c r="AV830" s="8">
        <v>19034</v>
      </c>
      <c r="AW830" s="8">
        <v>19095</v>
      </c>
      <c r="AX830" s="8">
        <v>18972</v>
      </c>
      <c r="AY830" s="8">
        <v>13460</v>
      </c>
      <c r="AZ830" s="8">
        <v>13516</v>
      </c>
      <c r="BA830" s="8">
        <v>13626</v>
      </c>
      <c r="BB830" s="8">
        <v>13075</v>
      </c>
      <c r="BC830" s="8">
        <v>7894</v>
      </c>
      <c r="BD830" s="8">
        <v>7581</v>
      </c>
      <c r="BE830" s="8">
        <v>7089</v>
      </c>
      <c r="BF830" s="8">
        <v>7047</v>
      </c>
      <c r="BG830" s="8">
        <v>7087</v>
      </c>
      <c r="BH830" s="8">
        <v>7189</v>
      </c>
      <c r="BI830" s="8">
        <v>7254</v>
      </c>
      <c r="BJ830" s="8">
        <v>7295</v>
      </c>
      <c r="BK830" s="8">
        <v>7188</v>
      </c>
      <c r="BL830" s="8">
        <v>7263</v>
      </c>
      <c r="BM830" s="8">
        <v>7335</v>
      </c>
    </row>
    <row r="831" spans="1:65" ht="15" customHeight="1" x14ac:dyDescent="0.2">
      <c r="A831" s="7" t="s">
        <v>837</v>
      </c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>
        <v>1</v>
      </c>
      <c r="AX831" s="8">
        <v>1</v>
      </c>
      <c r="AY831" s="8">
        <v>1</v>
      </c>
      <c r="AZ831" s="8">
        <v>1</v>
      </c>
      <c r="BA831" s="8">
        <v>1</v>
      </c>
      <c r="BB831" s="8">
        <v>1</v>
      </c>
      <c r="BC831" s="8">
        <v>1</v>
      </c>
      <c r="BD831" s="8">
        <v>1</v>
      </c>
      <c r="BE831" s="8">
        <v>1</v>
      </c>
      <c r="BF831" s="8">
        <v>1</v>
      </c>
      <c r="BG831" s="8">
        <v>1</v>
      </c>
      <c r="BH831" s="8">
        <v>2</v>
      </c>
      <c r="BI831" s="8">
        <v>2</v>
      </c>
      <c r="BJ831" s="8">
        <v>2</v>
      </c>
      <c r="BK831" s="8">
        <v>2</v>
      </c>
      <c r="BL831" s="8">
        <v>2</v>
      </c>
      <c r="BM831" s="8">
        <v>2</v>
      </c>
    </row>
    <row r="832" spans="1:65" ht="15" customHeight="1" x14ac:dyDescent="0.2">
      <c r="A832" s="7" t="s">
        <v>838</v>
      </c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>
        <v>0</v>
      </c>
      <c r="AG832" s="8">
        <v>0</v>
      </c>
      <c r="AH832" s="8">
        <v>0</v>
      </c>
      <c r="AI832" s="8">
        <v>0</v>
      </c>
      <c r="AJ832" s="8">
        <v>1</v>
      </c>
      <c r="AK832" s="8">
        <v>1</v>
      </c>
      <c r="AL832" s="8">
        <v>1</v>
      </c>
      <c r="AM832" s="8">
        <v>1</v>
      </c>
      <c r="AN832" s="8">
        <v>1</v>
      </c>
      <c r="AO832" s="8">
        <v>1</v>
      </c>
      <c r="AP832" s="8">
        <v>1</v>
      </c>
      <c r="AQ832" s="8">
        <v>3</v>
      </c>
      <c r="AR832" s="8">
        <v>3</v>
      </c>
      <c r="AS832" s="8">
        <v>3</v>
      </c>
      <c r="AT832" s="8">
        <v>3</v>
      </c>
      <c r="AU832" s="8">
        <v>3</v>
      </c>
      <c r="AV832" s="8">
        <v>3</v>
      </c>
      <c r="AW832" s="8">
        <v>3</v>
      </c>
      <c r="AX832" s="8">
        <v>3</v>
      </c>
      <c r="AY832" s="8">
        <v>3</v>
      </c>
      <c r="AZ832" s="8">
        <v>3</v>
      </c>
      <c r="BA832" s="8">
        <v>3</v>
      </c>
      <c r="BB832" s="8">
        <v>3</v>
      </c>
      <c r="BC832" s="8">
        <v>3</v>
      </c>
      <c r="BD832" s="8">
        <v>3</v>
      </c>
      <c r="BE832" s="8">
        <v>3</v>
      </c>
      <c r="BF832" s="8">
        <v>3</v>
      </c>
      <c r="BG832" s="8">
        <v>3</v>
      </c>
      <c r="BH832" s="8">
        <v>4</v>
      </c>
      <c r="BI832" s="8">
        <v>4</v>
      </c>
      <c r="BJ832" s="8">
        <v>4</v>
      </c>
      <c r="BK832" s="8">
        <v>4</v>
      </c>
      <c r="BL832" s="8">
        <v>4</v>
      </c>
      <c r="BM832" s="8">
        <v>4</v>
      </c>
    </row>
    <row r="833" spans="1:65" ht="15" customHeight="1" x14ac:dyDescent="0.2">
      <c r="A833" s="7" t="s">
        <v>839</v>
      </c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>
        <v>1</v>
      </c>
      <c r="AK833" s="8">
        <v>1</v>
      </c>
      <c r="AL833" s="8">
        <v>1</v>
      </c>
      <c r="AM833" s="8">
        <v>1</v>
      </c>
      <c r="AN833" s="8">
        <v>4</v>
      </c>
      <c r="AO833" s="8">
        <v>4</v>
      </c>
      <c r="AP833" s="8">
        <v>4</v>
      </c>
      <c r="AQ833" s="8">
        <v>5</v>
      </c>
      <c r="AR833" s="8">
        <v>5</v>
      </c>
      <c r="AS833" s="8">
        <v>5</v>
      </c>
      <c r="AT833" s="8">
        <v>5</v>
      </c>
      <c r="AU833" s="8">
        <v>7</v>
      </c>
      <c r="AV833" s="8">
        <v>7</v>
      </c>
      <c r="AW833" s="8">
        <v>7</v>
      </c>
      <c r="AX833" s="8">
        <v>7</v>
      </c>
      <c r="AY833" s="8">
        <v>8</v>
      </c>
      <c r="AZ833" s="8">
        <v>8</v>
      </c>
      <c r="BA833" s="8">
        <v>7</v>
      </c>
      <c r="BB833" s="8">
        <v>7</v>
      </c>
      <c r="BC833" s="8">
        <v>7</v>
      </c>
      <c r="BD833" s="8">
        <v>7</v>
      </c>
      <c r="BE833" s="8">
        <v>7</v>
      </c>
      <c r="BF833" s="8">
        <v>7</v>
      </c>
      <c r="BG833" s="8">
        <v>7</v>
      </c>
      <c r="BH833" s="8">
        <v>8</v>
      </c>
      <c r="BI833" s="8">
        <v>8</v>
      </c>
      <c r="BJ833" s="8">
        <v>9</v>
      </c>
      <c r="BK833" s="8">
        <v>9</v>
      </c>
      <c r="BL833" s="8">
        <v>9</v>
      </c>
      <c r="BM833" s="8">
        <v>9</v>
      </c>
    </row>
    <row r="834" spans="1:65" ht="15" customHeight="1" x14ac:dyDescent="0.2">
      <c r="A834" s="7" t="s">
        <v>840</v>
      </c>
      <c r="B834" s="8">
        <v>10075802</v>
      </c>
      <c r="C834" s="8">
        <v>10088957</v>
      </c>
      <c r="D834" s="8">
        <v>10095346</v>
      </c>
      <c r="E834" s="8">
        <v>10098060</v>
      </c>
      <c r="F834" s="8">
        <v>10146977</v>
      </c>
      <c r="G834" s="8">
        <v>10194887</v>
      </c>
      <c r="H834" s="8">
        <v>10236349</v>
      </c>
      <c r="I834" s="8">
        <v>10258953</v>
      </c>
      <c r="J834" s="8">
        <v>10284293</v>
      </c>
      <c r="K834" s="8">
        <v>10304230</v>
      </c>
      <c r="L834" s="8">
        <v>10322118</v>
      </c>
      <c r="M834" s="8">
        <v>10329526</v>
      </c>
      <c r="N834" s="8">
        <v>10346439</v>
      </c>
      <c r="O834" s="8">
        <v>10366691</v>
      </c>
      <c r="P834" s="8">
        <v>10367948</v>
      </c>
      <c r="Q834" s="8">
        <v>10364602</v>
      </c>
      <c r="R834" s="8">
        <v>10383659</v>
      </c>
      <c r="S834" s="8">
        <v>10418999</v>
      </c>
      <c r="T834" s="8">
        <v>10440784</v>
      </c>
      <c r="U834" s="8">
        <v>10446179</v>
      </c>
      <c r="V834" s="8">
        <v>10427805</v>
      </c>
      <c r="W834" s="8">
        <v>10416160</v>
      </c>
      <c r="X834" s="8">
        <v>10410128</v>
      </c>
      <c r="Y834" s="8">
        <v>10413711</v>
      </c>
      <c r="Z834" s="8">
        <v>10438361</v>
      </c>
      <c r="AA834" s="8">
        <v>10464820</v>
      </c>
      <c r="AB834" s="8">
        <v>10493516</v>
      </c>
      <c r="AC834" s="8">
        <v>10496799</v>
      </c>
      <c r="AD834" s="8">
        <v>10513436</v>
      </c>
      <c r="AE834" s="8">
        <v>10542486</v>
      </c>
      <c r="AF834" s="8">
        <v>10569583</v>
      </c>
      <c r="AG834" s="8">
        <v>10556095</v>
      </c>
      <c r="AH834" s="8">
        <v>10534123</v>
      </c>
      <c r="AI834" s="8">
        <v>10540844</v>
      </c>
      <c r="AJ834" s="8">
        <v>10565758</v>
      </c>
      <c r="AK834" s="8">
        <v>10586576</v>
      </c>
      <c r="AL834" s="8">
        <v>10597382</v>
      </c>
      <c r="AM834" s="8">
        <v>10604312</v>
      </c>
      <c r="AN834" s="8">
        <v>10913139</v>
      </c>
      <c r="AO834" s="8">
        <v>10893296</v>
      </c>
      <c r="AP834" s="8">
        <v>10876835</v>
      </c>
      <c r="AQ834" s="8">
        <v>10924289</v>
      </c>
      <c r="AR834" s="8">
        <v>11392417</v>
      </c>
      <c r="AS834" s="8">
        <v>11383062</v>
      </c>
      <c r="AT834" s="8">
        <v>11367268</v>
      </c>
      <c r="AU834" s="8">
        <v>11331099</v>
      </c>
      <c r="AV834" s="8">
        <v>11273638</v>
      </c>
      <c r="AW834" s="8">
        <v>11257366</v>
      </c>
      <c r="AX834" s="8">
        <v>11248384</v>
      </c>
      <c r="AY834" s="8">
        <v>11216139</v>
      </c>
      <c r="AZ834" s="8">
        <v>11230268</v>
      </c>
      <c r="BA834" s="8">
        <v>11074993</v>
      </c>
      <c r="BB834" s="8">
        <v>10974782</v>
      </c>
      <c r="BC834" s="8">
        <v>10918656</v>
      </c>
      <c r="BD834" s="8">
        <v>10940444</v>
      </c>
      <c r="BE834" s="8">
        <v>10909549</v>
      </c>
      <c r="BF834" s="8">
        <v>10875856</v>
      </c>
      <c r="BG834" s="8">
        <v>10865679</v>
      </c>
      <c r="BH834" s="8">
        <v>10819359</v>
      </c>
      <c r="BI834" s="8">
        <v>10828376</v>
      </c>
      <c r="BJ834" s="8">
        <v>10834573</v>
      </c>
      <c r="BK834" s="8">
        <v>10828631</v>
      </c>
      <c r="BL834" s="8">
        <v>10851216</v>
      </c>
      <c r="BM834" s="8">
        <v>10835218</v>
      </c>
    </row>
    <row r="835" spans="1:65" ht="15" customHeight="1" x14ac:dyDescent="0.2">
      <c r="A835" s="7" t="s">
        <v>841</v>
      </c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>
        <v>1</v>
      </c>
      <c r="X835" s="8">
        <v>2</v>
      </c>
      <c r="Y835" s="8">
        <v>2472</v>
      </c>
      <c r="Z835" s="8">
        <v>164</v>
      </c>
      <c r="AA835" s="8">
        <v>271</v>
      </c>
      <c r="AB835" s="8">
        <v>369</v>
      </c>
      <c r="AC835" s="8">
        <v>407</v>
      </c>
      <c r="AD835" s="8">
        <v>424</v>
      </c>
      <c r="AE835" s="8">
        <v>438</v>
      </c>
      <c r="AF835" s="8">
        <v>473</v>
      </c>
      <c r="AG835" s="8">
        <v>482</v>
      </c>
      <c r="AH835" s="8">
        <v>498</v>
      </c>
      <c r="AI835" s="8">
        <v>503</v>
      </c>
      <c r="AJ835" s="8">
        <v>516</v>
      </c>
      <c r="AK835" s="8">
        <v>522</v>
      </c>
      <c r="AL835" s="8">
        <v>544</v>
      </c>
      <c r="AM835" s="8">
        <v>570</v>
      </c>
      <c r="AN835" s="8">
        <v>566</v>
      </c>
      <c r="AO835" s="8">
        <v>581</v>
      </c>
      <c r="AP835" s="8">
        <v>527</v>
      </c>
      <c r="AQ835" s="8">
        <v>526</v>
      </c>
      <c r="AR835" s="8">
        <v>534</v>
      </c>
      <c r="AS835" s="8">
        <v>537</v>
      </c>
      <c r="AT835" s="8">
        <v>544</v>
      </c>
      <c r="AU835" s="8">
        <v>549</v>
      </c>
      <c r="AV835" s="8">
        <v>546</v>
      </c>
      <c r="AW835" s="8">
        <v>551</v>
      </c>
      <c r="AX835" s="8">
        <v>560</v>
      </c>
      <c r="AY835" s="8">
        <v>555</v>
      </c>
      <c r="AZ835" s="8">
        <v>546</v>
      </c>
      <c r="BA835" s="8">
        <v>498</v>
      </c>
      <c r="BB835" s="8">
        <v>509</v>
      </c>
      <c r="BC835" s="8">
        <v>597</v>
      </c>
      <c r="BD835" s="8">
        <v>705</v>
      </c>
      <c r="BE835" s="8">
        <v>752</v>
      </c>
      <c r="BF835" s="8">
        <v>784</v>
      </c>
      <c r="BG835" s="8">
        <v>833</v>
      </c>
      <c r="BH835" s="8">
        <v>1056</v>
      </c>
      <c r="BI835" s="8">
        <v>1160</v>
      </c>
      <c r="BJ835" s="8">
        <v>1272</v>
      </c>
      <c r="BK835" s="8">
        <v>1632</v>
      </c>
      <c r="BL835" s="8">
        <v>1775</v>
      </c>
      <c r="BM835" s="8">
        <v>1812</v>
      </c>
    </row>
    <row r="836" spans="1:65" ht="15" customHeight="1" x14ac:dyDescent="0.2">
      <c r="A836" s="7" t="s">
        <v>842</v>
      </c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>
        <v>5</v>
      </c>
      <c r="AV836" s="8">
        <v>5</v>
      </c>
      <c r="AW836" s="8">
        <v>5</v>
      </c>
      <c r="AX836" s="8">
        <v>1</v>
      </c>
      <c r="AY836" s="8">
        <v>1</v>
      </c>
      <c r="AZ836" s="8">
        <v>1</v>
      </c>
      <c r="BA836" s="8">
        <v>1</v>
      </c>
      <c r="BB836" s="8">
        <v>1</v>
      </c>
      <c r="BC836" s="8">
        <v>1</v>
      </c>
      <c r="BD836" s="8">
        <v>1</v>
      </c>
      <c r="BE836" s="8">
        <v>1</v>
      </c>
      <c r="BF836" s="8">
        <v>1</v>
      </c>
      <c r="BG836" s="8"/>
      <c r="BH836" s="8"/>
      <c r="BI836" s="8"/>
      <c r="BJ836" s="8"/>
      <c r="BK836" s="8"/>
      <c r="BL836" s="8"/>
      <c r="BM836" s="8"/>
    </row>
    <row r="837" spans="1:65" ht="15" customHeight="1" x14ac:dyDescent="0.2">
      <c r="A837" s="7" t="s">
        <v>843</v>
      </c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>
        <v>10</v>
      </c>
      <c r="AP837" s="8">
        <v>4</v>
      </c>
      <c r="AQ837" s="8">
        <v>4</v>
      </c>
      <c r="AR837" s="8">
        <v>4</v>
      </c>
      <c r="AS837" s="8">
        <v>4</v>
      </c>
      <c r="AT837" s="8">
        <v>4</v>
      </c>
      <c r="AU837" s="8">
        <v>4</v>
      </c>
      <c r="AV837" s="8">
        <v>4</v>
      </c>
      <c r="AW837" s="8">
        <v>4</v>
      </c>
      <c r="AX837" s="8">
        <v>4</v>
      </c>
      <c r="AY837" s="8">
        <v>4</v>
      </c>
      <c r="AZ837" s="8">
        <v>4</v>
      </c>
      <c r="BA837" s="8">
        <v>4</v>
      </c>
      <c r="BB837" s="8">
        <v>4</v>
      </c>
      <c r="BC837" s="8">
        <v>4</v>
      </c>
      <c r="BD837" s="8">
        <v>4</v>
      </c>
      <c r="BE837" s="8">
        <v>4</v>
      </c>
      <c r="BF837" s="8">
        <v>1</v>
      </c>
      <c r="BG837" s="8">
        <v>1</v>
      </c>
      <c r="BH837" s="8">
        <v>1</v>
      </c>
      <c r="BI837" s="8">
        <v>2</v>
      </c>
      <c r="BJ837" s="8">
        <v>2</v>
      </c>
      <c r="BK837" s="8">
        <v>2</v>
      </c>
      <c r="BL837" s="8">
        <v>2</v>
      </c>
      <c r="BM837" s="8">
        <v>2</v>
      </c>
    </row>
    <row r="838" spans="1:65" ht="15" customHeight="1" x14ac:dyDescent="0.2">
      <c r="A838" s="7" t="s">
        <v>844</v>
      </c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>
        <v>1</v>
      </c>
      <c r="AD838" s="8">
        <v>1</v>
      </c>
      <c r="AE838" s="8">
        <v>101</v>
      </c>
      <c r="AF838" s="8">
        <v>186</v>
      </c>
      <c r="AG838" s="8">
        <v>369</v>
      </c>
      <c r="AH838" s="8">
        <v>409</v>
      </c>
      <c r="AI838" s="8">
        <v>439</v>
      </c>
      <c r="AJ838" s="8">
        <v>465</v>
      </c>
      <c r="AK838" s="8">
        <v>487</v>
      </c>
      <c r="AL838" s="8">
        <v>481</v>
      </c>
      <c r="AM838" s="8">
        <v>493</v>
      </c>
      <c r="AN838" s="8">
        <v>505</v>
      </c>
      <c r="AO838" s="8">
        <v>516</v>
      </c>
      <c r="AP838" s="8">
        <v>531</v>
      </c>
      <c r="AQ838" s="8">
        <v>544</v>
      </c>
      <c r="AR838" s="8">
        <v>554</v>
      </c>
      <c r="AS838" s="8">
        <v>572</v>
      </c>
      <c r="AT838" s="8">
        <v>587</v>
      </c>
      <c r="AU838" s="8">
        <v>578</v>
      </c>
      <c r="AV838" s="8">
        <v>578</v>
      </c>
      <c r="AW838" s="8">
        <v>589</v>
      </c>
      <c r="AX838" s="8">
        <v>592</v>
      </c>
      <c r="AY838" s="8">
        <v>600</v>
      </c>
      <c r="AZ838" s="8">
        <v>609</v>
      </c>
      <c r="BA838" s="8">
        <v>616</v>
      </c>
      <c r="BB838" s="8">
        <v>628</v>
      </c>
      <c r="BC838" s="8">
        <v>639</v>
      </c>
      <c r="BD838" s="8">
        <v>648</v>
      </c>
      <c r="BE838" s="8">
        <v>643</v>
      </c>
      <c r="BF838" s="8">
        <v>633</v>
      </c>
      <c r="BG838" s="8">
        <v>639</v>
      </c>
      <c r="BH838" s="8">
        <v>639</v>
      </c>
      <c r="BI838" s="8">
        <v>646</v>
      </c>
      <c r="BJ838" s="8">
        <v>658</v>
      </c>
      <c r="BK838" s="8">
        <v>666</v>
      </c>
      <c r="BL838" s="8">
        <v>667</v>
      </c>
      <c r="BM838" s="8">
        <v>671</v>
      </c>
    </row>
    <row r="839" spans="1:65" ht="15" customHeight="1" x14ac:dyDescent="0.2">
      <c r="A839" s="7" t="s">
        <v>845</v>
      </c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>
        <v>1</v>
      </c>
      <c r="Z839" s="8">
        <v>1</v>
      </c>
      <c r="AA839" s="8">
        <v>1</v>
      </c>
      <c r="AB839" s="8">
        <v>31</v>
      </c>
      <c r="AC839" s="8">
        <v>41</v>
      </c>
      <c r="AD839" s="8">
        <v>41</v>
      </c>
      <c r="AE839" s="8">
        <v>11</v>
      </c>
      <c r="AF839" s="8">
        <v>11</v>
      </c>
      <c r="AG839" s="8">
        <v>12</v>
      </c>
      <c r="AH839" s="8">
        <v>12</v>
      </c>
      <c r="AI839" s="8">
        <v>12</v>
      </c>
      <c r="AJ839" s="8">
        <v>12</v>
      </c>
      <c r="AK839" s="8">
        <v>13</v>
      </c>
      <c r="AL839" s="8">
        <v>14</v>
      </c>
      <c r="AM839" s="8">
        <v>14</v>
      </c>
      <c r="AN839" s="8">
        <v>13</v>
      </c>
      <c r="AO839" s="8">
        <v>13</v>
      </c>
      <c r="AP839" s="8">
        <v>13</v>
      </c>
      <c r="AQ839" s="8">
        <v>13</v>
      </c>
      <c r="AR839" s="8">
        <v>13</v>
      </c>
      <c r="AS839" s="8">
        <v>13</v>
      </c>
      <c r="AT839" s="8">
        <v>13</v>
      </c>
      <c r="AU839" s="8">
        <v>13</v>
      </c>
      <c r="AV839" s="8">
        <v>13</v>
      </c>
      <c r="AW839" s="8">
        <v>13</v>
      </c>
      <c r="AX839" s="8">
        <v>13</v>
      </c>
      <c r="AY839" s="8">
        <v>13</v>
      </c>
      <c r="AZ839" s="8">
        <v>13</v>
      </c>
      <c r="BA839" s="8">
        <v>13</v>
      </c>
      <c r="BB839" s="8">
        <v>19</v>
      </c>
      <c r="BC839" s="8">
        <v>19</v>
      </c>
      <c r="BD839" s="8">
        <v>19</v>
      </c>
      <c r="BE839" s="8">
        <v>19</v>
      </c>
      <c r="BF839" s="8">
        <v>19</v>
      </c>
      <c r="BG839" s="8">
        <v>19</v>
      </c>
      <c r="BH839" s="8">
        <v>20</v>
      </c>
      <c r="BI839" s="8">
        <v>20</v>
      </c>
      <c r="BJ839" s="8">
        <v>20</v>
      </c>
      <c r="BK839" s="8">
        <v>20</v>
      </c>
      <c r="BL839" s="8">
        <v>20</v>
      </c>
      <c r="BM839" s="8">
        <v>20</v>
      </c>
    </row>
    <row r="840" spans="1:65" ht="15" customHeight="1" x14ac:dyDescent="0.2">
      <c r="A840" s="7" t="s">
        <v>846</v>
      </c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>
        <v>4</v>
      </c>
      <c r="AU840" s="8">
        <v>4</v>
      </c>
      <c r="AV840" s="8">
        <v>4</v>
      </c>
      <c r="AW840" s="8">
        <v>4</v>
      </c>
      <c r="AX840" s="8">
        <v>4</v>
      </c>
      <c r="AY840" s="8">
        <v>4</v>
      </c>
      <c r="AZ840" s="8">
        <v>4</v>
      </c>
      <c r="BA840" s="8">
        <v>4</v>
      </c>
      <c r="BB840" s="8">
        <v>4</v>
      </c>
      <c r="BC840" s="8">
        <v>4</v>
      </c>
      <c r="BD840" s="8">
        <v>4</v>
      </c>
      <c r="BE840" s="8">
        <v>4</v>
      </c>
      <c r="BF840" s="8">
        <v>1</v>
      </c>
      <c r="BG840" s="8">
        <v>1</v>
      </c>
      <c r="BH840" s="8">
        <v>1</v>
      </c>
      <c r="BI840" s="8">
        <v>2</v>
      </c>
      <c r="BJ840" s="8">
        <v>2</v>
      </c>
      <c r="BK840" s="8">
        <v>2</v>
      </c>
      <c r="BL840" s="8">
        <v>2</v>
      </c>
      <c r="BM840" s="8">
        <v>2</v>
      </c>
    </row>
    <row r="841" spans="1:65" ht="15" customHeight="1" x14ac:dyDescent="0.2">
      <c r="A841" s="7" t="s">
        <v>847</v>
      </c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>
        <v>1</v>
      </c>
      <c r="X841" s="8">
        <v>94</v>
      </c>
      <c r="Y841" s="8">
        <v>94</v>
      </c>
      <c r="Z841" s="8">
        <v>95</v>
      </c>
      <c r="AA841" s="8">
        <v>54019</v>
      </c>
      <c r="AB841" s="8">
        <v>55216</v>
      </c>
      <c r="AC841" s="8">
        <v>56147</v>
      </c>
      <c r="AD841" s="8">
        <v>56147</v>
      </c>
      <c r="AE841" s="8">
        <v>58935</v>
      </c>
      <c r="AF841" s="8">
        <v>60309</v>
      </c>
      <c r="AG841" s="8">
        <v>61430</v>
      </c>
      <c r="AH841" s="8">
        <v>62983</v>
      </c>
      <c r="AI841" s="8">
        <v>64591</v>
      </c>
      <c r="AJ841" s="8">
        <v>64591</v>
      </c>
      <c r="AK841" s="8">
        <v>67336</v>
      </c>
      <c r="AL841" s="8">
        <v>68779</v>
      </c>
      <c r="AM841" s="8">
        <v>70526</v>
      </c>
      <c r="AN841" s="8">
        <v>72109</v>
      </c>
      <c r="AO841" s="8">
        <v>67353</v>
      </c>
      <c r="AP841" s="8">
        <v>41673</v>
      </c>
      <c r="AQ841" s="8">
        <v>43136</v>
      </c>
      <c r="AR841" s="8">
        <v>45180</v>
      </c>
      <c r="AS841" s="8">
        <v>47109</v>
      </c>
      <c r="AT841" s="8">
        <v>48555</v>
      </c>
      <c r="AU841" s="8">
        <v>51473</v>
      </c>
      <c r="AV841" s="8">
        <v>52454</v>
      </c>
      <c r="AW841" s="8">
        <v>56173</v>
      </c>
      <c r="AX841" s="8">
        <v>57846</v>
      </c>
      <c r="AY841" s="8">
        <v>58040</v>
      </c>
      <c r="AZ841" s="8">
        <v>58776</v>
      </c>
      <c r="BA841" s="8">
        <v>59226</v>
      </c>
      <c r="BB841" s="8">
        <v>59120</v>
      </c>
      <c r="BC841" s="8">
        <v>62259</v>
      </c>
      <c r="BD841" s="8">
        <v>55410</v>
      </c>
      <c r="BE841" s="8">
        <v>57252</v>
      </c>
      <c r="BF841" s="8">
        <v>58021</v>
      </c>
      <c r="BG841" s="8">
        <v>57931</v>
      </c>
      <c r="BH841" s="8">
        <v>56877</v>
      </c>
      <c r="BI841" s="8">
        <v>56933</v>
      </c>
      <c r="BJ841" s="8">
        <v>52761</v>
      </c>
      <c r="BK841" s="8">
        <v>55375</v>
      </c>
      <c r="BL841" s="8">
        <v>55708</v>
      </c>
      <c r="BM841" s="8">
        <v>55764</v>
      </c>
    </row>
    <row r="842" spans="1:65" ht="15" customHeight="1" x14ac:dyDescent="0.2">
      <c r="A842" s="7" t="s">
        <v>848</v>
      </c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>
        <v>2</v>
      </c>
      <c r="AG842" s="8">
        <v>2</v>
      </c>
      <c r="AH842" s="8">
        <v>2</v>
      </c>
      <c r="AI842" s="8">
        <v>2</v>
      </c>
      <c r="AJ842" s="8">
        <v>2</v>
      </c>
      <c r="AK842" s="8">
        <v>2</v>
      </c>
      <c r="AL842" s="8">
        <v>2</v>
      </c>
      <c r="AM842" s="8">
        <v>2</v>
      </c>
      <c r="AN842" s="8">
        <v>2</v>
      </c>
      <c r="AO842" s="8">
        <v>0</v>
      </c>
      <c r="AP842" s="8">
        <v>2</v>
      </c>
      <c r="AQ842" s="8">
        <v>2</v>
      </c>
      <c r="AR842" s="8">
        <v>2</v>
      </c>
      <c r="AS842" s="8">
        <v>2</v>
      </c>
      <c r="AT842" s="8">
        <v>2</v>
      </c>
      <c r="AU842" s="8">
        <v>2</v>
      </c>
      <c r="AV842" s="8">
        <v>2</v>
      </c>
      <c r="AW842" s="8">
        <v>2</v>
      </c>
      <c r="AX842" s="8">
        <v>3</v>
      </c>
      <c r="AY842" s="8">
        <v>3</v>
      </c>
      <c r="AZ842" s="8">
        <v>3</v>
      </c>
      <c r="BA842" s="8">
        <v>3</v>
      </c>
      <c r="BB842" s="8">
        <v>3</v>
      </c>
      <c r="BC842" s="8">
        <v>3</v>
      </c>
      <c r="BD842" s="8">
        <v>3</v>
      </c>
      <c r="BE842" s="8">
        <v>3</v>
      </c>
      <c r="BF842" s="8">
        <v>3</v>
      </c>
      <c r="BG842" s="8">
        <v>3</v>
      </c>
      <c r="BH842" s="8">
        <v>3</v>
      </c>
      <c r="BI842" s="8">
        <v>3</v>
      </c>
      <c r="BJ842" s="8">
        <v>3</v>
      </c>
      <c r="BK842" s="8">
        <v>3</v>
      </c>
      <c r="BL842" s="8">
        <v>3</v>
      </c>
      <c r="BM842" s="8">
        <v>3</v>
      </c>
    </row>
    <row r="843" spans="1:65" ht="15" customHeight="1" x14ac:dyDescent="0.2">
      <c r="A843" s="7" t="s">
        <v>849</v>
      </c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>
        <v>1</v>
      </c>
      <c r="AQ843" s="8">
        <v>1</v>
      </c>
      <c r="AR843" s="8">
        <v>1</v>
      </c>
      <c r="AS843" s="8">
        <v>1</v>
      </c>
      <c r="AT843" s="8">
        <v>1</v>
      </c>
      <c r="AU843" s="8">
        <v>1</v>
      </c>
      <c r="AV843" s="8">
        <v>1</v>
      </c>
      <c r="AW843" s="8">
        <v>1</v>
      </c>
      <c r="AX843" s="8">
        <v>1</v>
      </c>
      <c r="AY843" s="8">
        <v>1</v>
      </c>
      <c r="AZ843" s="8">
        <v>1</v>
      </c>
      <c r="BA843" s="8">
        <v>1</v>
      </c>
      <c r="BB843" s="8">
        <v>1</v>
      </c>
      <c r="BC843" s="8">
        <v>1</v>
      </c>
      <c r="BD843" s="8">
        <v>1</v>
      </c>
      <c r="BE843" s="8">
        <v>1</v>
      </c>
      <c r="BF843" s="8">
        <v>1</v>
      </c>
      <c r="BG843" s="8">
        <v>1</v>
      </c>
      <c r="BH843" s="8">
        <v>2</v>
      </c>
      <c r="BI843" s="8">
        <v>2</v>
      </c>
      <c r="BJ843" s="8">
        <v>2</v>
      </c>
      <c r="BK843" s="8"/>
      <c r="BL843" s="8"/>
      <c r="BM843" s="8"/>
    </row>
    <row r="844" spans="1:65" ht="15" customHeight="1" x14ac:dyDescent="0.2">
      <c r="A844" s="7" t="s">
        <v>850</v>
      </c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>
        <v>1</v>
      </c>
      <c r="AW844" s="8">
        <v>1</v>
      </c>
      <c r="AX844" s="8">
        <v>4</v>
      </c>
      <c r="AY844" s="8">
        <v>4</v>
      </c>
      <c r="AZ844" s="8">
        <v>4</v>
      </c>
      <c r="BA844" s="8">
        <v>4</v>
      </c>
      <c r="BB844" s="8">
        <v>5</v>
      </c>
      <c r="BC844" s="8">
        <v>5</v>
      </c>
      <c r="BD844" s="8">
        <v>5</v>
      </c>
      <c r="BE844" s="8">
        <v>5</v>
      </c>
      <c r="BF844" s="8">
        <v>5</v>
      </c>
      <c r="BG844" s="8">
        <v>5</v>
      </c>
      <c r="BH844" s="8">
        <v>6</v>
      </c>
      <c r="BI844" s="8">
        <v>6</v>
      </c>
      <c r="BJ844" s="8">
        <v>6</v>
      </c>
      <c r="BK844" s="8">
        <v>6</v>
      </c>
      <c r="BL844" s="8">
        <v>6</v>
      </c>
      <c r="BM844" s="8">
        <v>6</v>
      </c>
    </row>
    <row r="845" spans="1:65" ht="15" customHeight="1" x14ac:dyDescent="0.2">
      <c r="A845" s="7" t="s">
        <v>851</v>
      </c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>
        <v>1</v>
      </c>
      <c r="AG845" s="8">
        <v>1</v>
      </c>
      <c r="AH845" s="8">
        <v>1</v>
      </c>
      <c r="AI845" s="8">
        <v>1</v>
      </c>
      <c r="AJ845" s="8">
        <v>1</v>
      </c>
      <c r="AK845" s="8">
        <v>1</v>
      </c>
      <c r="AL845" s="8">
        <v>1</v>
      </c>
      <c r="AM845" s="8">
        <v>1</v>
      </c>
      <c r="AN845" s="8">
        <v>1</v>
      </c>
      <c r="AO845" s="8">
        <v>1</v>
      </c>
      <c r="AP845" s="8">
        <v>1</v>
      </c>
      <c r="AQ845" s="8">
        <v>1</v>
      </c>
      <c r="AR845" s="8">
        <v>1</v>
      </c>
      <c r="AS845" s="8">
        <v>1</v>
      </c>
      <c r="AT845" s="8">
        <v>1</v>
      </c>
      <c r="AU845" s="8">
        <v>1</v>
      </c>
      <c r="AV845" s="8">
        <v>1</v>
      </c>
      <c r="AW845" s="8">
        <v>1</v>
      </c>
      <c r="AX845" s="8">
        <v>1</v>
      </c>
      <c r="AY845" s="8">
        <v>1</v>
      </c>
      <c r="AZ845" s="8">
        <v>1</v>
      </c>
      <c r="BA845" s="8">
        <v>1</v>
      </c>
      <c r="BB845" s="8">
        <v>1</v>
      </c>
      <c r="BC845" s="8">
        <v>1</v>
      </c>
      <c r="BD845" s="8">
        <v>1</v>
      </c>
      <c r="BE845" s="8">
        <v>1</v>
      </c>
      <c r="BF845" s="8">
        <v>1</v>
      </c>
      <c r="BG845" s="8">
        <v>1</v>
      </c>
      <c r="BH845" s="8">
        <v>2</v>
      </c>
      <c r="BI845" s="8">
        <v>2</v>
      </c>
      <c r="BJ845" s="8">
        <v>2</v>
      </c>
      <c r="BK845" s="8">
        <v>2</v>
      </c>
      <c r="BL845" s="8">
        <v>2</v>
      </c>
      <c r="BM845" s="8">
        <v>2</v>
      </c>
    </row>
    <row r="846" spans="1:65" ht="15" customHeight="1" x14ac:dyDescent="0.2">
      <c r="A846" s="7" t="s">
        <v>852</v>
      </c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>
        <v>1</v>
      </c>
      <c r="V846" s="8">
        <v>215</v>
      </c>
      <c r="W846" s="8">
        <v>96</v>
      </c>
      <c r="X846" s="8">
        <v>96</v>
      </c>
      <c r="Y846" s="8">
        <v>97</v>
      </c>
      <c r="Z846" s="8">
        <v>98</v>
      </c>
      <c r="AA846" s="8">
        <v>99</v>
      </c>
      <c r="AB846" s="8">
        <v>99</v>
      </c>
      <c r="AC846" s="8">
        <v>13496</v>
      </c>
      <c r="AD846" s="8">
        <v>13496</v>
      </c>
      <c r="AE846" s="8">
        <v>15935</v>
      </c>
      <c r="AF846" s="8">
        <v>16768</v>
      </c>
      <c r="AG846" s="8">
        <v>17573</v>
      </c>
      <c r="AH846" s="8">
        <v>18257</v>
      </c>
      <c r="AI846" s="8">
        <v>19062</v>
      </c>
      <c r="AJ846" s="8">
        <v>19062</v>
      </c>
      <c r="AK846" s="8">
        <v>19766</v>
      </c>
      <c r="AL846" s="8">
        <v>20296</v>
      </c>
      <c r="AM846" s="8">
        <v>21030</v>
      </c>
      <c r="AN846" s="8">
        <v>21889</v>
      </c>
      <c r="AO846" s="8">
        <v>22693</v>
      </c>
      <c r="AP846" s="8">
        <v>23195</v>
      </c>
      <c r="AQ846" s="8">
        <v>22705</v>
      </c>
      <c r="AR846" s="8">
        <v>21248</v>
      </c>
      <c r="AS846" s="8">
        <v>21605</v>
      </c>
      <c r="AT846" s="8">
        <v>21894</v>
      </c>
      <c r="AU846" s="8">
        <v>22119</v>
      </c>
      <c r="AV846" s="8">
        <v>22409</v>
      </c>
      <c r="AW846" s="8">
        <v>22469</v>
      </c>
      <c r="AX846" s="8">
        <v>22490</v>
      </c>
      <c r="AY846" s="8">
        <v>22707</v>
      </c>
      <c r="AZ846" s="8">
        <v>22885</v>
      </c>
      <c r="BA846" s="8">
        <v>22928</v>
      </c>
      <c r="BB846" s="8">
        <v>22938</v>
      </c>
      <c r="BC846" s="8">
        <v>22294</v>
      </c>
      <c r="BD846" s="8">
        <v>21557</v>
      </c>
      <c r="BE846" s="8">
        <v>21450</v>
      </c>
      <c r="BF846" s="8">
        <v>21318</v>
      </c>
      <c r="BG846" s="8">
        <v>21304</v>
      </c>
      <c r="BH846" s="8">
        <v>21333</v>
      </c>
      <c r="BI846" s="8">
        <v>21366</v>
      </c>
      <c r="BJ846" s="8">
        <v>20759</v>
      </c>
      <c r="BK846" s="8">
        <v>21695</v>
      </c>
      <c r="BL846" s="8">
        <v>21778</v>
      </c>
      <c r="BM846" s="8">
        <v>21773</v>
      </c>
    </row>
    <row r="847" spans="1:65" ht="15" customHeight="1" x14ac:dyDescent="0.2">
      <c r="A847" s="7" t="s">
        <v>853</v>
      </c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>
        <v>1</v>
      </c>
      <c r="AP847" s="8">
        <v>1</v>
      </c>
      <c r="AQ847" s="8">
        <v>1</v>
      </c>
      <c r="AR847" s="8">
        <v>1</v>
      </c>
      <c r="AS847" s="8">
        <v>1</v>
      </c>
      <c r="AT847" s="8">
        <v>1</v>
      </c>
      <c r="AU847" s="8">
        <v>1</v>
      </c>
      <c r="AV847" s="8">
        <v>1</v>
      </c>
      <c r="AW847" s="8">
        <v>1</v>
      </c>
      <c r="AX847" s="8">
        <v>1</v>
      </c>
      <c r="AY847" s="8">
        <v>1</v>
      </c>
      <c r="AZ847" s="8">
        <v>1</v>
      </c>
      <c r="BA847" s="8">
        <v>1</v>
      </c>
      <c r="BB847" s="8">
        <v>1</v>
      </c>
      <c r="BC847" s="8">
        <v>1</v>
      </c>
      <c r="BD847" s="8">
        <v>1</v>
      </c>
      <c r="BE847" s="8">
        <v>1</v>
      </c>
      <c r="BF847" s="8">
        <v>1</v>
      </c>
      <c r="BG847" s="8">
        <v>1</v>
      </c>
      <c r="BH847" s="8">
        <v>1</v>
      </c>
      <c r="BI847" s="8">
        <v>1</v>
      </c>
      <c r="BJ847" s="8">
        <v>1</v>
      </c>
      <c r="BK847" s="8">
        <v>1</v>
      </c>
      <c r="BL847" s="8">
        <v>1</v>
      </c>
      <c r="BM847" s="8">
        <v>1</v>
      </c>
    </row>
    <row r="848" spans="1:65" ht="15" customHeight="1" x14ac:dyDescent="0.2">
      <c r="A848" s="7" t="s">
        <v>854</v>
      </c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>
        <v>1</v>
      </c>
      <c r="T848" s="8">
        <v>2</v>
      </c>
      <c r="U848" s="8">
        <v>2</v>
      </c>
      <c r="V848" s="8">
        <v>3</v>
      </c>
      <c r="W848" s="8">
        <v>1322</v>
      </c>
      <c r="X848" s="8">
        <v>1738</v>
      </c>
      <c r="Y848" s="8">
        <v>2090</v>
      </c>
      <c r="Z848" s="8">
        <v>2397</v>
      </c>
      <c r="AA848" s="8">
        <v>2647</v>
      </c>
      <c r="AB848" s="8">
        <v>2819</v>
      </c>
      <c r="AC848" s="8">
        <v>2996</v>
      </c>
      <c r="AD848" s="8">
        <v>3186</v>
      </c>
      <c r="AE848" s="8">
        <v>3358</v>
      </c>
      <c r="AF848" s="8">
        <v>3559</v>
      </c>
      <c r="AG848" s="8">
        <v>3737</v>
      </c>
      <c r="AH848" s="8">
        <v>3879</v>
      </c>
      <c r="AI848" s="8">
        <v>4066</v>
      </c>
      <c r="AJ848" s="8">
        <v>4215</v>
      </c>
      <c r="AK848" s="8">
        <v>4223</v>
      </c>
      <c r="AL848" s="8">
        <v>4236</v>
      </c>
      <c r="AM848" s="8">
        <v>4290</v>
      </c>
      <c r="AN848" s="8">
        <v>4347</v>
      </c>
      <c r="AO848" s="8">
        <v>4380</v>
      </c>
      <c r="AP848" s="8">
        <v>4480</v>
      </c>
      <c r="AQ848" s="8">
        <v>4597</v>
      </c>
      <c r="AR848" s="8">
        <v>4711</v>
      </c>
      <c r="AS848" s="8">
        <v>4790</v>
      </c>
      <c r="AT848" s="8">
        <v>4868</v>
      </c>
      <c r="AU848" s="8">
        <v>4961</v>
      </c>
      <c r="AV848" s="8">
        <v>5041</v>
      </c>
      <c r="AW848" s="8">
        <v>4988</v>
      </c>
      <c r="AX848" s="8">
        <v>4981</v>
      </c>
      <c r="AY848" s="8">
        <v>5016</v>
      </c>
      <c r="AZ848" s="8">
        <v>5114</v>
      </c>
      <c r="BA848" s="8">
        <v>5105</v>
      </c>
      <c r="BB848" s="8">
        <v>5161</v>
      </c>
      <c r="BC848" s="8">
        <v>5247</v>
      </c>
      <c r="BD848" s="8">
        <v>5374</v>
      </c>
      <c r="BE848" s="8">
        <v>5507</v>
      </c>
      <c r="BF848" s="8">
        <v>5615</v>
      </c>
      <c r="BG848" s="8">
        <v>5742</v>
      </c>
      <c r="BH848" s="8">
        <v>5843</v>
      </c>
      <c r="BI848" s="8">
        <v>5901</v>
      </c>
      <c r="BJ848" s="8">
        <v>5957</v>
      </c>
      <c r="BK848" s="8">
        <v>6082</v>
      </c>
      <c r="BL848" s="8">
        <v>6201</v>
      </c>
      <c r="BM848" s="8">
        <v>6316</v>
      </c>
    </row>
    <row r="849" spans="1:65" ht="15" customHeight="1" x14ac:dyDescent="0.2">
      <c r="A849" s="7" t="s">
        <v>855</v>
      </c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>
        <v>1</v>
      </c>
      <c r="T849" s="8">
        <v>1</v>
      </c>
      <c r="U849" s="8">
        <v>2</v>
      </c>
      <c r="V849" s="8">
        <v>2</v>
      </c>
      <c r="W849" s="8">
        <v>1675</v>
      </c>
      <c r="X849" s="8">
        <v>2381</v>
      </c>
      <c r="Y849" s="8">
        <v>2711</v>
      </c>
      <c r="Z849" s="8">
        <v>2968</v>
      </c>
      <c r="AA849" s="8">
        <v>3174</v>
      </c>
      <c r="AB849" s="8">
        <v>3350</v>
      </c>
      <c r="AC849" s="8">
        <v>3486</v>
      </c>
      <c r="AD849" s="8">
        <v>3703</v>
      </c>
      <c r="AE849" s="8">
        <v>3885</v>
      </c>
      <c r="AF849" s="8">
        <v>4015</v>
      </c>
      <c r="AG849" s="8">
        <v>4182</v>
      </c>
      <c r="AH849" s="8">
        <v>4318</v>
      </c>
      <c r="AI849" s="8">
        <v>4420</v>
      </c>
      <c r="AJ849" s="8">
        <v>4518</v>
      </c>
      <c r="AK849" s="8">
        <v>4699</v>
      </c>
      <c r="AL849" s="8">
        <v>4412</v>
      </c>
      <c r="AM849" s="8">
        <v>4484</v>
      </c>
      <c r="AN849" s="8">
        <v>4547</v>
      </c>
      <c r="AO849" s="8">
        <v>4609</v>
      </c>
      <c r="AP849" s="8">
        <v>4755</v>
      </c>
      <c r="AQ849" s="8">
        <v>4835</v>
      </c>
      <c r="AR849" s="8">
        <v>4904</v>
      </c>
      <c r="AS849" s="8">
        <v>5003</v>
      </c>
      <c r="AT849" s="8">
        <v>5114</v>
      </c>
      <c r="AU849" s="8">
        <v>5202</v>
      </c>
      <c r="AV849" s="8">
        <v>5249</v>
      </c>
      <c r="AW849" s="8">
        <v>5259</v>
      </c>
      <c r="AX849" s="8">
        <v>5161</v>
      </c>
      <c r="AY849" s="8">
        <v>5216</v>
      </c>
      <c r="AZ849" s="8">
        <v>5250</v>
      </c>
      <c r="BA849" s="8">
        <v>5260</v>
      </c>
      <c r="BB849" s="8">
        <v>5289</v>
      </c>
      <c r="BC849" s="8">
        <v>5325</v>
      </c>
      <c r="BD849" s="8">
        <v>5372</v>
      </c>
      <c r="BE849" s="8">
        <v>5400</v>
      </c>
      <c r="BF849" s="8">
        <v>5452</v>
      </c>
      <c r="BG849" s="8">
        <v>5481</v>
      </c>
      <c r="BH849" s="8">
        <v>5503</v>
      </c>
      <c r="BI849" s="8">
        <v>5499</v>
      </c>
      <c r="BJ849" s="8">
        <v>5497</v>
      </c>
      <c r="BK849" s="8">
        <v>5508</v>
      </c>
      <c r="BL849" s="8">
        <v>5580</v>
      </c>
      <c r="BM849" s="8">
        <v>5622</v>
      </c>
    </row>
    <row r="850" spans="1:65" ht="15" customHeight="1" x14ac:dyDescent="0.2">
      <c r="A850" s="7" t="s">
        <v>856</v>
      </c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>
        <v>1</v>
      </c>
      <c r="AC850" s="8">
        <v>98</v>
      </c>
      <c r="AD850" s="8">
        <v>98</v>
      </c>
      <c r="AE850" s="8">
        <v>4386</v>
      </c>
      <c r="AF850" s="8">
        <v>5300</v>
      </c>
      <c r="AG850" s="8">
        <v>5821</v>
      </c>
      <c r="AH850" s="8">
        <v>182080</v>
      </c>
      <c r="AI850" s="8">
        <v>197247</v>
      </c>
      <c r="AJ850" s="8">
        <v>207063</v>
      </c>
      <c r="AK850" s="8">
        <v>207351</v>
      </c>
      <c r="AL850" s="8">
        <v>207572</v>
      </c>
      <c r="AM850" s="8">
        <v>208776</v>
      </c>
      <c r="AN850" s="8">
        <v>210764</v>
      </c>
      <c r="AO850" s="8">
        <v>219115</v>
      </c>
      <c r="AP850" s="8">
        <v>224862</v>
      </c>
      <c r="AQ850" s="8">
        <v>229542</v>
      </c>
      <c r="AR850" s="8">
        <v>236304</v>
      </c>
      <c r="AS850" s="8">
        <v>240419</v>
      </c>
      <c r="AT850" s="8">
        <v>243918</v>
      </c>
      <c r="AU850" s="8">
        <v>246692</v>
      </c>
      <c r="AV850" s="8">
        <v>122605</v>
      </c>
      <c r="AW850" s="8">
        <v>67771</v>
      </c>
      <c r="AX850" s="8">
        <v>64564</v>
      </c>
      <c r="AY850" s="8">
        <v>65829</v>
      </c>
      <c r="AZ850" s="8">
        <v>71190</v>
      </c>
      <c r="BA850" s="8">
        <v>79966</v>
      </c>
      <c r="BB850" s="8">
        <v>135750</v>
      </c>
      <c r="BC850" s="8">
        <v>143888</v>
      </c>
      <c r="BD850" s="8">
        <v>141186</v>
      </c>
      <c r="BE850" s="8">
        <v>141723</v>
      </c>
      <c r="BF850" s="8">
        <v>140063</v>
      </c>
      <c r="BG850" s="8">
        <v>145258</v>
      </c>
      <c r="BH850" s="8">
        <v>146765</v>
      </c>
      <c r="BI850" s="8">
        <v>147415</v>
      </c>
      <c r="BJ850" s="8">
        <v>150783</v>
      </c>
      <c r="BK850" s="8">
        <v>158446</v>
      </c>
      <c r="BL850" s="8">
        <v>160953</v>
      </c>
      <c r="BM850" s="8">
        <v>170631</v>
      </c>
    </row>
    <row r="851" spans="1:65" ht="15" customHeight="1" x14ac:dyDescent="0.2">
      <c r="A851" s="7" t="s">
        <v>857</v>
      </c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>
        <v>1</v>
      </c>
      <c r="AS851" s="8">
        <v>1</v>
      </c>
      <c r="AT851" s="8">
        <v>1</v>
      </c>
      <c r="AU851" s="8">
        <v>1</v>
      </c>
      <c r="AV851" s="8">
        <v>1</v>
      </c>
      <c r="AW851" s="8">
        <v>1</v>
      </c>
      <c r="AX851" s="8">
        <v>1</v>
      </c>
      <c r="AY851" s="8">
        <v>2</v>
      </c>
      <c r="AZ851" s="8">
        <v>2</v>
      </c>
      <c r="BA851" s="8">
        <v>2</v>
      </c>
      <c r="BB851" s="8">
        <v>2</v>
      </c>
      <c r="BC851" s="8">
        <v>2</v>
      </c>
      <c r="BD851" s="8">
        <v>2</v>
      </c>
      <c r="BE851" s="8">
        <v>2</v>
      </c>
      <c r="BF851" s="8">
        <v>2</v>
      </c>
      <c r="BG851" s="8">
        <v>2</v>
      </c>
      <c r="BH851" s="8">
        <v>3</v>
      </c>
      <c r="BI851" s="8">
        <v>3</v>
      </c>
      <c r="BJ851" s="8">
        <v>3</v>
      </c>
      <c r="BK851" s="8">
        <v>3</v>
      </c>
      <c r="BL851" s="8">
        <v>3</v>
      </c>
      <c r="BM851" s="8">
        <v>3</v>
      </c>
    </row>
    <row r="852" spans="1:65" ht="15" customHeight="1" x14ac:dyDescent="0.2">
      <c r="A852" s="7" t="s">
        <v>858</v>
      </c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>
        <v>1</v>
      </c>
      <c r="AX852" s="8">
        <v>1</v>
      </c>
      <c r="AY852" s="8">
        <v>1</v>
      </c>
      <c r="AZ852" s="8">
        <v>1</v>
      </c>
      <c r="BA852" s="8">
        <v>1</v>
      </c>
      <c r="BB852" s="8">
        <v>1</v>
      </c>
      <c r="BC852" s="8">
        <v>1</v>
      </c>
      <c r="BD852" s="8">
        <v>1</v>
      </c>
      <c r="BE852" s="8">
        <v>1</v>
      </c>
      <c r="BF852" s="8">
        <v>1</v>
      </c>
      <c r="BG852" s="8">
        <v>1</v>
      </c>
      <c r="BH852" s="8">
        <v>2</v>
      </c>
      <c r="BI852" s="8">
        <v>2</v>
      </c>
      <c r="BJ852" s="8">
        <v>2</v>
      </c>
      <c r="BK852" s="8">
        <v>2</v>
      </c>
      <c r="BL852" s="8">
        <v>2</v>
      </c>
      <c r="BM852" s="8">
        <v>2</v>
      </c>
    </row>
    <row r="853" spans="1:65" ht="15" customHeight="1" x14ac:dyDescent="0.2">
      <c r="A853" s="7" t="s">
        <v>859</v>
      </c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>
        <v>10</v>
      </c>
      <c r="AU853" s="8">
        <v>10</v>
      </c>
      <c r="AV853" s="8">
        <v>10</v>
      </c>
      <c r="AW853" s="8">
        <v>10</v>
      </c>
      <c r="AX853" s="8">
        <v>10</v>
      </c>
      <c r="AY853" s="8">
        <v>10</v>
      </c>
      <c r="AZ853" s="8">
        <v>10</v>
      </c>
      <c r="BA853" s="8">
        <v>10</v>
      </c>
      <c r="BB853" s="8">
        <v>10</v>
      </c>
      <c r="BC853" s="8">
        <v>10</v>
      </c>
      <c r="BD853" s="8">
        <v>10</v>
      </c>
      <c r="BE853" s="8">
        <v>10</v>
      </c>
      <c r="BF853" s="8">
        <v>1</v>
      </c>
      <c r="BG853" s="8">
        <v>1</v>
      </c>
      <c r="BH853" s="8">
        <v>1</v>
      </c>
      <c r="BI853" s="8">
        <v>2</v>
      </c>
      <c r="BJ853" s="8">
        <v>2</v>
      </c>
      <c r="BK853" s="8">
        <v>2</v>
      </c>
      <c r="BL853" s="8">
        <v>2</v>
      </c>
      <c r="BM853" s="8">
        <v>2</v>
      </c>
    </row>
    <row r="854" spans="1:65" ht="15" customHeight="1" x14ac:dyDescent="0.2">
      <c r="A854" s="7" t="s">
        <v>860</v>
      </c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>
        <v>5</v>
      </c>
      <c r="AK854" s="8">
        <v>5</v>
      </c>
      <c r="AL854" s="8">
        <v>5</v>
      </c>
      <c r="AM854" s="8">
        <v>5</v>
      </c>
      <c r="AN854" s="8">
        <v>5</v>
      </c>
      <c r="AO854" s="8">
        <v>5</v>
      </c>
      <c r="AP854" s="8">
        <v>134</v>
      </c>
      <c r="AQ854" s="8">
        <v>6253</v>
      </c>
      <c r="AR854" s="8">
        <v>7189</v>
      </c>
      <c r="AS854" s="8">
        <v>7503</v>
      </c>
      <c r="AT854" s="8">
        <v>7845</v>
      </c>
      <c r="AU854" s="8">
        <v>8223</v>
      </c>
      <c r="AV854" s="8">
        <v>8595</v>
      </c>
      <c r="AW854" s="8">
        <v>8995</v>
      </c>
      <c r="AX854" s="8">
        <v>9326</v>
      </c>
      <c r="AY854" s="8">
        <v>9787</v>
      </c>
      <c r="AZ854" s="8">
        <v>10073</v>
      </c>
      <c r="BA854" s="8">
        <v>10355</v>
      </c>
      <c r="BB854" s="8">
        <v>10668</v>
      </c>
      <c r="BC854" s="8">
        <v>10939</v>
      </c>
      <c r="BD854" s="8">
        <v>11222</v>
      </c>
      <c r="BE854" s="8">
        <v>8272</v>
      </c>
      <c r="BF854" s="8">
        <v>7711</v>
      </c>
      <c r="BG854" s="8">
        <v>7874</v>
      </c>
      <c r="BH854" s="8">
        <v>8047</v>
      </c>
      <c r="BI854" s="8">
        <v>8080</v>
      </c>
      <c r="BJ854" s="8">
        <v>8167</v>
      </c>
      <c r="BK854" s="8">
        <v>8235</v>
      </c>
      <c r="BL854" s="8">
        <v>8650</v>
      </c>
      <c r="BM854" s="8">
        <v>8616</v>
      </c>
    </row>
    <row r="855" spans="1:65" ht="15" customHeight="1" x14ac:dyDescent="0.2">
      <c r="A855" s="7" t="s">
        <v>861</v>
      </c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>
        <v>1</v>
      </c>
      <c r="AW855" s="8">
        <v>1</v>
      </c>
      <c r="AX855" s="8">
        <v>1</v>
      </c>
      <c r="AY855" s="8">
        <v>1</v>
      </c>
      <c r="AZ855" s="8">
        <v>1</v>
      </c>
      <c r="BA855" s="8">
        <v>1</v>
      </c>
      <c r="BB855" s="8">
        <v>1</v>
      </c>
      <c r="BC855" s="8">
        <v>1</v>
      </c>
      <c r="BD855" s="8">
        <v>1</v>
      </c>
      <c r="BE855" s="8">
        <v>1</v>
      </c>
      <c r="BF855" s="8">
        <v>1</v>
      </c>
      <c r="BG855" s="8">
        <v>1</v>
      </c>
      <c r="BH855" s="8">
        <v>2</v>
      </c>
      <c r="BI855" s="8">
        <v>2</v>
      </c>
      <c r="BJ855" s="8">
        <v>2</v>
      </c>
      <c r="BK855" s="8">
        <v>3</v>
      </c>
      <c r="BL855" s="8">
        <v>4</v>
      </c>
      <c r="BM855" s="8">
        <v>4</v>
      </c>
    </row>
    <row r="856" spans="1:65" ht="15" customHeight="1" x14ac:dyDescent="0.2">
      <c r="A856" s="7" t="s">
        <v>862</v>
      </c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>
        <v>1</v>
      </c>
      <c r="AA856" s="8">
        <v>1</v>
      </c>
      <c r="AB856" s="8">
        <v>1</v>
      </c>
      <c r="AC856" s="8">
        <v>26</v>
      </c>
      <c r="AD856" s="8">
        <v>26</v>
      </c>
      <c r="AE856" s="8">
        <v>26</v>
      </c>
      <c r="AF856" s="8">
        <v>77</v>
      </c>
      <c r="AG856" s="8">
        <v>96</v>
      </c>
      <c r="AH856" s="8">
        <v>89</v>
      </c>
      <c r="AI856" s="8">
        <v>103</v>
      </c>
      <c r="AJ856" s="8">
        <v>212</v>
      </c>
      <c r="AK856" s="8">
        <v>216</v>
      </c>
      <c r="AL856" s="8">
        <v>219</v>
      </c>
      <c r="AM856" s="8">
        <v>228</v>
      </c>
      <c r="AN856" s="8">
        <v>230</v>
      </c>
      <c r="AO856" s="8">
        <v>230</v>
      </c>
      <c r="AP856" s="8">
        <v>230</v>
      </c>
      <c r="AQ856" s="8">
        <v>231</v>
      </c>
      <c r="AR856" s="8">
        <v>235</v>
      </c>
      <c r="AS856" s="8">
        <v>238</v>
      </c>
      <c r="AT856" s="8">
        <v>241</v>
      </c>
      <c r="AU856" s="8">
        <v>231</v>
      </c>
      <c r="AV856" s="8">
        <v>231</v>
      </c>
      <c r="AW856" s="8">
        <v>232</v>
      </c>
      <c r="AX856" s="8">
        <v>242</v>
      </c>
      <c r="AY856" s="8">
        <v>244</v>
      </c>
      <c r="AZ856" s="8">
        <v>256</v>
      </c>
      <c r="BA856" s="8">
        <v>263</v>
      </c>
      <c r="BB856" s="8">
        <v>277</v>
      </c>
      <c r="BC856" s="8">
        <v>285</v>
      </c>
      <c r="BD856" s="8">
        <v>310</v>
      </c>
      <c r="BE856" s="8">
        <v>319</v>
      </c>
      <c r="BF856" s="8">
        <v>328</v>
      </c>
      <c r="BG856" s="8">
        <v>337</v>
      </c>
      <c r="BH856" s="8">
        <v>369</v>
      </c>
      <c r="BI856" s="8">
        <v>402</v>
      </c>
      <c r="BJ856" s="8">
        <v>465</v>
      </c>
      <c r="BK856" s="8">
        <v>491</v>
      </c>
      <c r="BL856" s="8">
        <v>500</v>
      </c>
      <c r="BM856" s="8">
        <v>505</v>
      </c>
    </row>
    <row r="857" spans="1:65" ht="15" customHeight="1" x14ac:dyDescent="0.2">
      <c r="A857" s="7" t="s">
        <v>863</v>
      </c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>
        <v>1</v>
      </c>
      <c r="BH857" s="8">
        <v>1</v>
      </c>
      <c r="BI857" s="8">
        <v>1</v>
      </c>
      <c r="BJ857" s="8">
        <v>1</v>
      </c>
      <c r="BK857" s="8">
        <v>1</v>
      </c>
      <c r="BL857" s="8">
        <v>1</v>
      </c>
      <c r="BM857" s="8">
        <v>1</v>
      </c>
    </row>
    <row r="858" spans="1:65" ht="15" customHeight="1" x14ac:dyDescent="0.2">
      <c r="A858" s="7" t="s">
        <v>864</v>
      </c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>
        <v>4</v>
      </c>
      <c r="AI858" s="8">
        <v>4</v>
      </c>
      <c r="AJ858" s="8">
        <v>4</v>
      </c>
      <c r="AK858" s="8">
        <v>4</v>
      </c>
      <c r="AL858" s="8">
        <v>5</v>
      </c>
      <c r="AM858" s="8">
        <v>5</v>
      </c>
      <c r="AN858" s="8">
        <v>5</v>
      </c>
      <c r="AO858" s="8">
        <v>12</v>
      </c>
      <c r="AP858" s="8">
        <v>5</v>
      </c>
      <c r="AQ858" s="8">
        <v>6</v>
      </c>
      <c r="AR858" s="8">
        <v>21</v>
      </c>
      <c r="AS858" s="8">
        <v>22</v>
      </c>
      <c r="AT858" s="8">
        <v>22</v>
      </c>
      <c r="AU858" s="8">
        <v>22</v>
      </c>
      <c r="AV858" s="8">
        <v>22</v>
      </c>
      <c r="AW858" s="8">
        <v>22</v>
      </c>
      <c r="AX858" s="8">
        <v>22</v>
      </c>
      <c r="AY858" s="8">
        <v>22</v>
      </c>
      <c r="AZ858" s="8">
        <v>22</v>
      </c>
      <c r="BA858" s="8">
        <v>22</v>
      </c>
      <c r="BB858" s="8">
        <v>22</v>
      </c>
      <c r="BC858" s="8">
        <v>22</v>
      </c>
      <c r="BD858" s="8">
        <v>22</v>
      </c>
      <c r="BE858" s="8">
        <v>23</v>
      </c>
      <c r="BF858" s="8">
        <v>23</v>
      </c>
      <c r="BG858" s="8">
        <v>23</v>
      </c>
      <c r="BH858" s="8">
        <v>24</v>
      </c>
      <c r="BI858" s="8">
        <v>24</v>
      </c>
      <c r="BJ858" s="8">
        <v>24</v>
      </c>
      <c r="BK858" s="8">
        <v>24</v>
      </c>
      <c r="BL858" s="8">
        <v>24</v>
      </c>
      <c r="BM858" s="8">
        <v>24</v>
      </c>
    </row>
    <row r="859" spans="1:65" ht="15" customHeight="1" x14ac:dyDescent="0.2">
      <c r="A859" s="7" t="s">
        <v>865</v>
      </c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>
        <v>5</v>
      </c>
      <c r="BB859" s="8">
        <v>5</v>
      </c>
      <c r="BC859" s="8">
        <v>5</v>
      </c>
      <c r="BD859" s="8">
        <v>5</v>
      </c>
      <c r="BE859" s="8">
        <v>5</v>
      </c>
      <c r="BF859" s="8">
        <v>1</v>
      </c>
      <c r="BG859" s="8">
        <v>1</v>
      </c>
      <c r="BH859" s="8">
        <v>1</v>
      </c>
      <c r="BI859" s="8">
        <v>2</v>
      </c>
      <c r="BJ859" s="8">
        <v>2</v>
      </c>
      <c r="BK859" s="8">
        <v>2</v>
      </c>
      <c r="BL859" s="8">
        <v>2</v>
      </c>
      <c r="BM859" s="8">
        <v>2</v>
      </c>
    </row>
    <row r="860" spans="1:65" ht="15" customHeight="1" x14ac:dyDescent="0.2">
      <c r="A860" s="7" t="s">
        <v>866</v>
      </c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>
        <v>0</v>
      </c>
      <c r="S860" s="8">
        <v>0</v>
      </c>
      <c r="T860" s="8">
        <v>51</v>
      </c>
      <c r="U860" s="8">
        <v>6557</v>
      </c>
      <c r="V860" s="8">
        <v>888</v>
      </c>
      <c r="W860" s="8">
        <v>570</v>
      </c>
      <c r="X860" s="8">
        <v>9099</v>
      </c>
      <c r="Y860" s="8">
        <v>9616</v>
      </c>
      <c r="Z860" s="8">
        <v>10182</v>
      </c>
      <c r="AA860" s="8">
        <v>11155</v>
      </c>
      <c r="AB860" s="8">
        <v>11925</v>
      </c>
      <c r="AC860" s="8">
        <v>12537</v>
      </c>
      <c r="AD860" s="8">
        <v>13269</v>
      </c>
      <c r="AE860" s="8">
        <v>14144</v>
      </c>
      <c r="AF860" s="8">
        <v>17448</v>
      </c>
      <c r="AG860" s="8">
        <v>18136</v>
      </c>
      <c r="AH860" s="8">
        <v>18654</v>
      </c>
      <c r="AI860" s="8">
        <v>19197</v>
      </c>
      <c r="AJ860" s="8">
        <v>19725</v>
      </c>
      <c r="AK860" s="8">
        <v>21346</v>
      </c>
      <c r="AL860" s="8">
        <v>22487</v>
      </c>
      <c r="AM860" s="8">
        <v>23426</v>
      </c>
      <c r="AN860" s="8">
        <v>23906</v>
      </c>
      <c r="AO860" s="8">
        <v>24415</v>
      </c>
      <c r="AP860" s="8">
        <v>25246</v>
      </c>
      <c r="AQ860" s="8">
        <v>26026</v>
      </c>
      <c r="AR860" s="8">
        <v>27055</v>
      </c>
      <c r="AS860" s="8">
        <v>27908</v>
      </c>
      <c r="AT860" s="8">
        <v>28705</v>
      </c>
      <c r="AU860" s="8">
        <v>29309</v>
      </c>
      <c r="AV860" s="8">
        <v>29690</v>
      </c>
      <c r="AW860" s="8">
        <v>29991</v>
      </c>
      <c r="AX860" s="8">
        <v>30346</v>
      </c>
      <c r="AY860" s="8">
        <v>27869</v>
      </c>
      <c r="AZ860" s="8">
        <v>27950</v>
      </c>
      <c r="BA860" s="8">
        <v>28048</v>
      </c>
      <c r="BB860" s="8">
        <v>28229</v>
      </c>
      <c r="BC860" s="8">
        <v>28371</v>
      </c>
      <c r="BD860" s="8">
        <v>27703</v>
      </c>
      <c r="BE860" s="8">
        <v>27271</v>
      </c>
      <c r="BF860" s="8">
        <v>26997</v>
      </c>
      <c r="BG860" s="8">
        <v>26745</v>
      </c>
      <c r="BH860" s="8">
        <v>22806</v>
      </c>
      <c r="BI860" s="8">
        <v>22303</v>
      </c>
      <c r="BJ860" s="8">
        <v>22049</v>
      </c>
      <c r="BK860" s="8">
        <v>21516</v>
      </c>
      <c r="BL860" s="8">
        <v>20898</v>
      </c>
      <c r="BM860" s="8">
        <v>20319</v>
      </c>
    </row>
    <row r="861" spans="1:65" ht="15" customHeight="1" x14ac:dyDescent="0.2">
      <c r="A861" s="7" t="s">
        <v>867</v>
      </c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>
        <v>1</v>
      </c>
      <c r="Q861" s="8">
        <v>1</v>
      </c>
      <c r="R861" s="8">
        <v>1</v>
      </c>
      <c r="S861" s="8">
        <v>24620</v>
      </c>
      <c r="T861" s="8">
        <v>30672</v>
      </c>
      <c r="U861" s="8">
        <v>34257</v>
      </c>
      <c r="V861" s="8">
        <v>37230</v>
      </c>
      <c r="W861" s="8">
        <v>39729</v>
      </c>
      <c r="X861" s="8">
        <v>42154</v>
      </c>
      <c r="Y861" s="8">
        <v>44170</v>
      </c>
      <c r="Z861" s="8">
        <v>45956</v>
      </c>
      <c r="AA861" s="8">
        <v>47471</v>
      </c>
      <c r="AB861" s="8">
        <v>49211</v>
      </c>
      <c r="AC861" s="8">
        <v>50468</v>
      </c>
      <c r="AD861" s="8">
        <v>51847</v>
      </c>
      <c r="AE861" s="8">
        <v>52963</v>
      </c>
      <c r="AF861" s="8">
        <v>54040</v>
      </c>
      <c r="AG861" s="8">
        <v>53183</v>
      </c>
      <c r="AH861" s="8">
        <v>48701</v>
      </c>
      <c r="AI861" s="8">
        <v>48505</v>
      </c>
      <c r="AJ861" s="8">
        <v>48878</v>
      </c>
      <c r="AK861" s="8">
        <v>49709</v>
      </c>
      <c r="AL861" s="8">
        <v>50333</v>
      </c>
      <c r="AM861" s="8">
        <v>50677</v>
      </c>
      <c r="AN861" s="8">
        <v>51183</v>
      </c>
      <c r="AO861" s="8">
        <v>51613</v>
      </c>
      <c r="AP861" s="8">
        <v>52081</v>
      </c>
      <c r="AQ861" s="8">
        <v>52516</v>
      </c>
      <c r="AR861" s="8">
        <v>52978</v>
      </c>
      <c r="AS861" s="8">
        <v>51755</v>
      </c>
      <c r="AT861" s="8">
        <v>49827</v>
      </c>
      <c r="AU861" s="8">
        <v>49824</v>
      </c>
      <c r="AV861" s="8">
        <v>49858</v>
      </c>
      <c r="AW861" s="8">
        <v>49913</v>
      </c>
      <c r="AX861" s="8">
        <v>49973</v>
      </c>
      <c r="AY861" s="8">
        <v>49859</v>
      </c>
      <c r="AZ861" s="8">
        <v>49806</v>
      </c>
      <c r="BA861" s="8">
        <v>49836</v>
      </c>
      <c r="BB861" s="8">
        <v>50296</v>
      </c>
      <c r="BC861" s="8">
        <v>50741</v>
      </c>
      <c r="BD861" s="8">
        <v>50979</v>
      </c>
      <c r="BE861" s="8">
        <v>50819</v>
      </c>
      <c r="BF861" s="8">
        <v>49858</v>
      </c>
      <c r="BG861" s="8">
        <v>50020</v>
      </c>
      <c r="BH861" s="8">
        <v>50377</v>
      </c>
      <c r="BI861" s="8">
        <v>50694</v>
      </c>
      <c r="BJ861" s="8">
        <v>51092</v>
      </c>
      <c r="BK861" s="8">
        <v>51531</v>
      </c>
      <c r="BL861" s="8">
        <v>51858</v>
      </c>
      <c r="BM861" s="8">
        <v>52180</v>
      </c>
    </row>
    <row r="862" spans="1:65" ht="15" customHeight="1" x14ac:dyDescent="0.2">
      <c r="A862" s="7" t="s">
        <v>868</v>
      </c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>
        <v>1</v>
      </c>
      <c r="R862" s="8">
        <v>1</v>
      </c>
      <c r="S862" s="8">
        <v>146</v>
      </c>
      <c r="T862" s="8">
        <v>8603</v>
      </c>
      <c r="U862" s="8">
        <v>10557</v>
      </c>
      <c r="V862" s="8">
        <v>11692</v>
      </c>
      <c r="W862" s="8">
        <v>12608</v>
      </c>
      <c r="X862" s="8">
        <v>13508</v>
      </c>
      <c r="Y862" s="8">
        <v>14499</v>
      </c>
      <c r="Z862" s="8">
        <v>15418</v>
      </c>
      <c r="AA862" s="8">
        <v>16221</v>
      </c>
      <c r="AB862" s="8">
        <v>16735</v>
      </c>
      <c r="AC862" s="8">
        <v>17182</v>
      </c>
      <c r="AD862" s="8">
        <v>17747</v>
      </c>
      <c r="AE862" s="8">
        <v>18191</v>
      </c>
      <c r="AF862" s="8">
        <v>18732</v>
      </c>
      <c r="AG862" s="8">
        <v>19010</v>
      </c>
      <c r="AH862" s="8">
        <v>17459</v>
      </c>
      <c r="AI862" s="8">
        <v>17323</v>
      </c>
      <c r="AJ862" s="8">
        <v>17474</v>
      </c>
      <c r="AK862" s="8">
        <v>17761</v>
      </c>
      <c r="AL862" s="8">
        <v>18069</v>
      </c>
      <c r="AM862" s="8">
        <v>18907</v>
      </c>
      <c r="AN862" s="8">
        <v>19113</v>
      </c>
      <c r="AO862" s="8">
        <v>19237</v>
      </c>
      <c r="AP862" s="8">
        <v>19428</v>
      </c>
      <c r="AQ862" s="8">
        <v>19667</v>
      </c>
      <c r="AR862" s="8">
        <v>19873</v>
      </c>
      <c r="AS862" s="8">
        <v>20051</v>
      </c>
      <c r="AT862" s="8">
        <v>19242</v>
      </c>
      <c r="AU862" s="8">
        <v>19133</v>
      </c>
      <c r="AV862" s="8">
        <v>19156</v>
      </c>
      <c r="AW862" s="8">
        <v>19147</v>
      </c>
      <c r="AX862" s="8">
        <v>19205</v>
      </c>
      <c r="AY862" s="8">
        <v>19228</v>
      </c>
      <c r="AZ862" s="8">
        <v>19209</v>
      </c>
      <c r="BA862" s="8">
        <v>19159</v>
      </c>
      <c r="BB862" s="8">
        <v>18716</v>
      </c>
      <c r="BC862" s="8">
        <v>18849</v>
      </c>
      <c r="BD862" s="8">
        <v>19095</v>
      </c>
      <c r="BE862" s="8">
        <v>19326</v>
      </c>
      <c r="BF862" s="8">
        <v>19044</v>
      </c>
      <c r="BG862" s="8">
        <v>19103</v>
      </c>
      <c r="BH862" s="8">
        <v>19311</v>
      </c>
      <c r="BI862" s="8">
        <v>19521</v>
      </c>
      <c r="BJ862" s="8">
        <v>19688</v>
      </c>
      <c r="BK862" s="8">
        <v>19814</v>
      </c>
      <c r="BL862" s="8">
        <v>19963</v>
      </c>
      <c r="BM862" s="8">
        <v>20102</v>
      </c>
    </row>
    <row r="863" spans="1:65" ht="15" customHeight="1" x14ac:dyDescent="0.2">
      <c r="A863" s="7" t="s">
        <v>869</v>
      </c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>
        <v>12</v>
      </c>
      <c r="X863" s="8">
        <v>4</v>
      </c>
      <c r="Y863" s="8">
        <v>4</v>
      </c>
      <c r="Z863" s="8">
        <v>8</v>
      </c>
      <c r="AA863" s="8">
        <v>9</v>
      </c>
      <c r="AB863" s="8">
        <v>101</v>
      </c>
      <c r="AC863" s="8">
        <v>492</v>
      </c>
      <c r="AD863" s="8">
        <v>597</v>
      </c>
      <c r="AE863" s="8">
        <v>616</v>
      </c>
      <c r="AF863" s="8">
        <v>655</v>
      </c>
      <c r="AG863" s="8">
        <v>667</v>
      </c>
      <c r="AH863" s="8">
        <v>704</v>
      </c>
      <c r="AI863" s="8">
        <v>805</v>
      </c>
      <c r="AJ863" s="8">
        <v>822</v>
      </c>
      <c r="AK863" s="8">
        <v>847</v>
      </c>
      <c r="AL863" s="8">
        <v>871</v>
      </c>
      <c r="AM863" s="8">
        <v>920</v>
      </c>
      <c r="AN863" s="8">
        <v>930</v>
      </c>
      <c r="AO863" s="8">
        <v>1199</v>
      </c>
      <c r="AP863" s="8">
        <v>1206</v>
      </c>
      <c r="AQ863" s="8">
        <v>1158</v>
      </c>
      <c r="AR863" s="8">
        <v>1162</v>
      </c>
      <c r="AS863" s="8">
        <v>1182</v>
      </c>
      <c r="AT863" s="8">
        <v>1179</v>
      </c>
      <c r="AU863" s="8">
        <v>1194</v>
      </c>
      <c r="AV863" s="8">
        <v>1231</v>
      </c>
      <c r="AW863" s="8">
        <v>1252</v>
      </c>
      <c r="AX863" s="8">
        <v>1267</v>
      </c>
      <c r="AY863" s="8">
        <v>1279</v>
      </c>
      <c r="AZ863" s="8">
        <v>1244</v>
      </c>
      <c r="BA863" s="8">
        <v>1253</v>
      </c>
      <c r="BB863" s="8">
        <v>1233</v>
      </c>
      <c r="BC863" s="8">
        <v>1137</v>
      </c>
      <c r="BD863" s="8">
        <v>1147</v>
      </c>
      <c r="BE863" s="8">
        <v>1138</v>
      </c>
      <c r="BF863" s="8">
        <v>1141</v>
      </c>
      <c r="BG863" s="8">
        <v>1152</v>
      </c>
      <c r="BH863" s="8">
        <v>1172</v>
      </c>
      <c r="BI863" s="8">
        <v>1196</v>
      </c>
      <c r="BJ863" s="8">
        <v>1209</v>
      </c>
      <c r="BK863" s="8">
        <v>1226</v>
      </c>
      <c r="BL863" s="8">
        <v>1247</v>
      </c>
      <c r="BM863" s="8">
        <v>1325</v>
      </c>
    </row>
    <row r="864" spans="1:65" ht="15" customHeight="1" x14ac:dyDescent="0.2">
      <c r="A864" s="7" t="s">
        <v>870</v>
      </c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>
        <v>1</v>
      </c>
      <c r="AG864" s="8">
        <v>1</v>
      </c>
      <c r="AH864" s="8">
        <v>1</v>
      </c>
      <c r="AI864" s="8">
        <v>1</v>
      </c>
      <c r="AJ864" s="8">
        <v>1</v>
      </c>
      <c r="AK864" s="8">
        <v>1</v>
      </c>
      <c r="AL864" s="8">
        <v>1</v>
      </c>
      <c r="AM864" s="8">
        <v>1</v>
      </c>
      <c r="AN864" s="8">
        <v>1</v>
      </c>
      <c r="AO864" s="8">
        <v>1</v>
      </c>
      <c r="AP864" s="8">
        <v>1</v>
      </c>
      <c r="AQ864" s="8">
        <v>1</v>
      </c>
      <c r="AR864" s="8">
        <v>1</v>
      </c>
      <c r="AS864" s="8">
        <v>1</v>
      </c>
      <c r="AT864" s="8">
        <v>1</v>
      </c>
      <c r="AU864" s="8">
        <v>1</v>
      </c>
      <c r="AV864" s="8">
        <v>1</v>
      </c>
      <c r="AW864" s="8">
        <v>1</v>
      </c>
      <c r="AX864" s="8">
        <v>1</v>
      </c>
      <c r="AY864" s="8">
        <v>1</v>
      </c>
      <c r="AZ864" s="8">
        <v>1</v>
      </c>
      <c r="BA864" s="8">
        <v>1</v>
      </c>
      <c r="BB864" s="8">
        <v>1</v>
      </c>
      <c r="BC864" s="8">
        <v>1</v>
      </c>
      <c r="BD864" s="8">
        <v>1</v>
      </c>
      <c r="BE864" s="8">
        <v>1</v>
      </c>
      <c r="BF864" s="8">
        <v>1</v>
      </c>
      <c r="BG864" s="8">
        <v>1</v>
      </c>
      <c r="BH864" s="8">
        <v>2</v>
      </c>
      <c r="BI864" s="8">
        <v>2</v>
      </c>
      <c r="BJ864" s="8">
        <v>2</v>
      </c>
      <c r="BK864" s="8">
        <v>2</v>
      </c>
      <c r="BL864" s="8">
        <v>2</v>
      </c>
      <c r="BM864" s="8">
        <v>2</v>
      </c>
    </row>
    <row r="865" spans="1:65" ht="15" customHeight="1" x14ac:dyDescent="0.2">
      <c r="A865" s="7" t="s">
        <v>871</v>
      </c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>
        <v>0</v>
      </c>
      <c r="S865" s="8">
        <v>0</v>
      </c>
      <c r="T865" s="8">
        <v>71</v>
      </c>
      <c r="U865" s="8">
        <v>3183</v>
      </c>
      <c r="V865" s="8">
        <v>557</v>
      </c>
      <c r="W865" s="8">
        <v>333</v>
      </c>
      <c r="X865" s="8">
        <v>4631</v>
      </c>
      <c r="Y865" s="8">
        <v>4987</v>
      </c>
      <c r="Z865" s="8">
        <v>5291</v>
      </c>
      <c r="AA865" s="8">
        <v>5619</v>
      </c>
      <c r="AB865" s="8">
        <v>5953</v>
      </c>
      <c r="AC865" s="8">
        <v>6230</v>
      </c>
      <c r="AD865" s="8">
        <v>6580</v>
      </c>
      <c r="AE865" s="8">
        <v>7053</v>
      </c>
      <c r="AF865" s="8">
        <v>9305</v>
      </c>
      <c r="AG865" s="8">
        <v>9695</v>
      </c>
      <c r="AH865" s="8">
        <v>9930</v>
      </c>
      <c r="AI865" s="8">
        <v>23966</v>
      </c>
      <c r="AJ865" s="8">
        <v>24952</v>
      </c>
      <c r="AK865" s="8">
        <v>27827</v>
      </c>
      <c r="AL865" s="8">
        <v>28720</v>
      </c>
      <c r="AM865" s="8">
        <v>30204</v>
      </c>
      <c r="AN865" s="8">
        <v>30777</v>
      </c>
      <c r="AO865" s="8">
        <v>31175</v>
      </c>
      <c r="AP865" s="8">
        <v>31776</v>
      </c>
      <c r="AQ865" s="8">
        <v>32048</v>
      </c>
      <c r="AR865" s="8">
        <v>32330</v>
      </c>
      <c r="AS865" s="8">
        <v>32603</v>
      </c>
      <c r="AT865" s="8">
        <v>32869</v>
      </c>
      <c r="AU865" s="8">
        <v>33621</v>
      </c>
      <c r="AV865" s="8">
        <v>33706</v>
      </c>
      <c r="AW865" s="8">
        <v>33715</v>
      </c>
      <c r="AX865" s="8">
        <v>33688</v>
      </c>
      <c r="AY865" s="8">
        <v>31329</v>
      </c>
      <c r="AZ865" s="8">
        <v>31172</v>
      </c>
      <c r="BA865" s="8">
        <v>31191</v>
      </c>
      <c r="BB865" s="8">
        <v>24206</v>
      </c>
      <c r="BC865" s="8">
        <v>18278</v>
      </c>
      <c r="BD865" s="8">
        <v>16222</v>
      </c>
      <c r="BE865" s="8">
        <v>15548</v>
      </c>
      <c r="BF865" s="8">
        <v>14907</v>
      </c>
      <c r="BG865" s="8">
        <v>13629</v>
      </c>
      <c r="BH865" s="8">
        <v>12688</v>
      </c>
      <c r="BI865" s="8">
        <v>12259</v>
      </c>
      <c r="BJ865" s="8">
        <v>12067</v>
      </c>
      <c r="BK865" s="8">
        <v>11791</v>
      </c>
      <c r="BL865" s="8">
        <v>11379</v>
      </c>
      <c r="BM865" s="8">
        <v>11114</v>
      </c>
    </row>
    <row r="866" spans="1:65" ht="15" customHeight="1" x14ac:dyDescent="0.2">
      <c r="A866" s="7" t="s">
        <v>872</v>
      </c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>
        <v>8</v>
      </c>
      <c r="AJ866" s="8">
        <v>9</v>
      </c>
      <c r="AK866" s="8">
        <v>9</v>
      </c>
      <c r="AL866" s="8">
        <v>9</v>
      </c>
      <c r="AM866" s="8">
        <v>9</v>
      </c>
      <c r="AN866" s="8">
        <v>9</v>
      </c>
      <c r="AO866" s="8">
        <v>9</v>
      </c>
      <c r="AP866" s="8">
        <v>9</v>
      </c>
      <c r="AQ866" s="8">
        <v>12</v>
      </c>
      <c r="AR866" s="8">
        <v>20</v>
      </c>
      <c r="AS866" s="8">
        <v>27</v>
      </c>
      <c r="AT866" s="8">
        <v>32</v>
      </c>
      <c r="AU866" s="8">
        <v>35</v>
      </c>
      <c r="AV866" s="8">
        <v>35</v>
      </c>
      <c r="AW866" s="8">
        <v>36</v>
      </c>
      <c r="AX866" s="8">
        <v>36</v>
      </c>
      <c r="AY866" s="8">
        <v>36</v>
      </c>
      <c r="AZ866" s="8">
        <v>36</v>
      </c>
      <c r="BA866" s="8">
        <v>37</v>
      </c>
      <c r="BB866" s="8">
        <v>37</v>
      </c>
      <c r="BC866" s="8">
        <v>38</v>
      </c>
      <c r="BD866" s="8">
        <v>40</v>
      </c>
      <c r="BE866" s="8">
        <v>43</v>
      </c>
      <c r="BF866" s="8">
        <v>43</v>
      </c>
      <c r="BG866" s="8">
        <v>44</v>
      </c>
      <c r="BH866" s="8">
        <v>45</v>
      </c>
      <c r="BI866" s="8">
        <v>45</v>
      </c>
      <c r="BJ866" s="8">
        <v>46</v>
      </c>
      <c r="BK866" s="8">
        <v>46</v>
      </c>
      <c r="BL866" s="8">
        <v>47</v>
      </c>
      <c r="BM866" s="8">
        <v>47</v>
      </c>
    </row>
    <row r="867" spans="1:65" ht="15" customHeight="1" x14ac:dyDescent="0.2">
      <c r="A867" s="7" t="s">
        <v>873</v>
      </c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>
        <v>1</v>
      </c>
      <c r="V867" s="8">
        <v>1</v>
      </c>
      <c r="W867" s="8">
        <v>2</v>
      </c>
      <c r="X867" s="8">
        <v>1997</v>
      </c>
      <c r="Y867" s="8">
        <v>2696</v>
      </c>
      <c r="Z867" s="8">
        <v>3319</v>
      </c>
      <c r="AA867" s="8">
        <v>3780</v>
      </c>
      <c r="AB867" s="8">
        <v>4127</v>
      </c>
      <c r="AC867" s="8">
        <v>4460</v>
      </c>
      <c r="AD867" s="8">
        <v>4695</v>
      </c>
      <c r="AE867" s="8">
        <v>4931</v>
      </c>
      <c r="AF867" s="8">
        <v>5154</v>
      </c>
      <c r="AG867" s="8">
        <v>5396</v>
      </c>
      <c r="AH867" s="8">
        <v>5599</v>
      </c>
      <c r="AI867" s="8">
        <v>6087</v>
      </c>
      <c r="AJ867" s="8">
        <v>6284</v>
      </c>
      <c r="AK867" s="8">
        <v>6453</v>
      </c>
      <c r="AL867" s="8">
        <v>6684</v>
      </c>
      <c r="AM867" s="8">
        <v>6336</v>
      </c>
      <c r="AN867" s="8">
        <v>6332</v>
      </c>
      <c r="AO867" s="8">
        <v>6399</v>
      </c>
      <c r="AP867" s="8">
        <v>6506</v>
      </c>
      <c r="AQ867" s="8">
        <v>6646</v>
      </c>
      <c r="AR867" s="8">
        <v>6810</v>
      </c>
      <c r="AS867" s="8">
        <v>6949</v>
      </c>
      <c r="AT867" s="8">
        <v>7042</v>
      </c>
      <c r="AU867" s="8">
        <v>7141</v>
      </c>
      <c r="AV867" s="8">
        <v>7223</v>
      </c>
      <c r="AW867" s="8">
        <v>7306</v>
      </c>
      <c r="AX867" s="8">
        <v>7354</v>
      </c>
      <c r="AY867" s="8">
        <v>7214</v>
      </c>
      <c r="AZ867" s="8">
        <v>7174</v>
      </c>
      <c r="BA867" s="8">
        <v>7113</v>
      </c>
      <c r="BB867" s="8">
        <v>7170</v>
      </c>
      <c r="BC867" s="8">
        <v>7247</v>
      </c>
      <c r="BD867" s="8">
        <v>7322</v>
      </c>
      <c r="BE867" s="8">
        <v>7375</v>
      </c>
      <c r="BF867" s="8">
        <v>7419</v>
      </c>
      <c r="BG867" s="8">
        <v>7523</v>
      </c>
      <c r="BH867" s="8">
        <v>7626</v>
      </c>
      <c r="BI867" s="8">
        <v>7731</v>
      </c>
      <c r="BJ867" s="8">
        <v>7876</v>
      </c>
      <c r="BK867" s="8">
        <v>7809</v>
      </c>
      <c r="BL867" s="8">
        <v>7862</v>
      </c>
      <c r="BM867" s="8">
        <v>7860</v>
      </c>
    </row>
    <row r="868" spans="1:65" ht="15" customHeight="1" x14ac:dyDescent="0.2">
      <c r="A868" s="7" t="s">
        <v>874</v>
      </c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>
        <v>1</v>
      </c>
      <c r="AP868" s="8">
        <v>1</v>
      </c>
      <c r="AQ868" s="8">
        <v>1</v>
      </c>
      <c r="AR868" s="8">
        <v>1</v>
      </c>
      <c r="AS868" s="8">
        <v>1</v>
      </c>
      <c r="AT868" s="8">
        <v>1</v>
      </c>
      <c r="AU868" s="8">
        <v>1</v>
      </c>
      <c r="AV868" s="8">
        <v>1</v>
      </c>
      <c r="AW868" s="8">
        <v>1</v>
      </c>
      <c r="AX868" s="8">
        <v>1</v>
      </c>
      <c r="AY868" s="8">
        <v>1</v>
      </c>
      <c r="AZ868" s="8">
        <v>1</v>
      </c>
      <c r="BA868" s="8">
        <v>1</v>
      </c>
      <c r="BB868" s="8">
        <v>0</v>
      </c>
      <c r="BC868" s="8">
        <v>1</v>
      </c>
      <c r="BD868" s="8">
        <v>1</v>
      </c>
      <c r="BE868" s="8">
        <v>1</v>
      </c>
      <c r="BF868" s="8">
        <v>1</v>
      </c>
      <c r="BG868" s="8">
        <v>1</v>
      </c>
      <c r="BH868" s="8">
        <v>1</v>
      </c>
      <c r="BI868" s="8">
        <v>1</v>
      </c>
      <c r="BJ868" s="8">
        <v>1</v>
      </c>
      <c r="BK868" s="8">
        <v>1</v>
      </c>
      <c r="BL868" s="8">
        <v>0</v>
      </c>
      <c r="BM868" s="8">
        <v>0</v>
      </c>
    </row>
    <row r="869" spans="1:65" ht="15" customHeight="1" x14ac:dyDescent="0.2">
      <c r="A869" s="7" t="s">
        <v>875</v>
      </c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>
        <v>1</v>
      </c>
      <c r="AP869" s="8">
        <v>1</v>
      </c>
      <c r="AQ869" s="8">
        <v>1</v>
      </c>
      <c r="AR869" s="8">
        <v>1</v>
      </c>
      <c r="AS869" s="8">
        <v>1</v>
      </c>
      <c r="AT869" s="8">
        <v>1</v>
      </c>
      <c r="AU869" s="8">
        <v>1</v>
      </c>
      <c r="AV869" s="8">
        <v>1</v>
      </c>
      <c r="AW869" s="8">
        <v>1</v>
      </c>
      <c r="AX869" s="8">
        <v>1</v>
      </c>
      <c r="AY869" s="8">
        <v>1</v>
      </c>
      <c r="AZ869" s="8">
        <v>1</v>
      </c>
      <c r="BA869" s="8">
        <v>1</v>
      </c>
      <c r="BB869" s="8">
        <v>1</v>
      </c>
      <c r="BC869" s="8">
        <v>1</v>
      </c>
      <c r="BD869" s="8">
        <v>1</v>
      </c>
      <c r="BE869" s="8">
        <v>1</v>
      </c>
      <c r="BF869" s="8">
        <v>1</v>
      </c>
      <c r="BG869" s="8">
        <v>1</v>
      </c>
      <c r="BH869" s="8">
        <v>2</v>
      </c>
      <c r="BI869" s="8">
        <v>2</v>
      </c>
      <c r="BJ869" s="8">
        <v>2</v>
      </c>
      <c r="BK869" s="8">
        <v>2</v>
      </c>
      <c r="BL869" s="8">
        <v>2</v>
      </c>
      <c r="BM869" s="8">
        <v>2</v>
      </c>
    </row>
    <row r="870" spans="1:65" ht="15" customHeight="1" x14ac:dyDescent="0.2">
      <c r="A870" s="7" t="s">
        <v>876</v>
      </c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>
        <v>1</v>
      </c>
      <c r="AN870" s="8">
        <v>1</v>
      </c>
      <c r="AO870" s="8">
        <v>1</v>
      </c>
      <c r="AP870" s="8">
        <v>1</v>
      </c>
      <c r="AQ870" s="8">
        <v>1</v>
      </c>
      <c r="AR870" s="8">
        <v>1</v>
      </c>
      <c r="AS870" s="8">
        <v>1</v>
      </c>
      <c r="AT870" s="8">
        <v>1</v>
      </c>
      <c r="AU870" s="8">
        <v>1</v>
      </c>
      <c r="AV870" s="8">
        <v>1</v>
      </c>
      <c r="AW870" s="8">
        <v>1</v>
      </c>
      <c r="AX870" s="8">
        <v>1</v>
      </c>
      <c r="AY870" s="8">
        <v>1</v>
      </c>
      <c r="AZ870" s="8">
        <v>2</v>
      </c>
      <c r="BA870" s="8">
        <v>2</v>
      </c>
      <c r="BB870" s="8">
        <v>2</v>
      </c>
      <c r="BC870" s="8">
        <v>2</v>
      </c>
      <c r="BD870" s="8">
        <v>2</v>
      </c>
      <c r="BE870" s="8">
        <v>2</v>
      </c>
      <c r="BF870" s="8">
        <v>2</v>
      </c>
      <c r="BG870" s="8">
        <v>2</v>
      </c>
      <c r="BH870" s="8">
        <v>3</v>
      </c>
      <c r="BI870" s="8">
        <v>3</v>
      </c>
      <c r="BJ870" s="8">
        <v>3</v>
      </c>
      <c r="BK870" s="8">
        <v>3</v>
      </c>
      <c r="BL870" s="8">
        <v>3</v>
      </c>
      <c r="BM870" s="8">
        <v>3</v>
      </c>
    </row>
    <row r="871" spans="1:65" ht="15" customHeight="1" x14ac:dyDescent="0.2">
      <c r="A871" s="7" t="s">
        <v>877</v>
      </c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>
        <v>1</v>
      </c>
      <c r="S871" s="8">
        <v>1</v>
      </c>
      <c r="T871" s="8">
        <v>84</v>
      </c>
      <c r="U871" s="8">
        <v>523</v>
      </c>
      <c r="V871" s="8">
        <v>712</v>
      </c>
      <c r="W871" s="8">
        <v>866</v>
      </c>
      <c r="X871" s="8">
        <v>1054</v>
      </c>
      <c r="Y871" s="8">
        <v>3771</v>
      </c>
      <c r="Z871" s="8">
        <v>4035</v>
      </c>
      <c r="AA871" s="8">
        <v>5234</v>
      </c>
      <c r="AB871" s="8">
        <v>7613</v>
      </c>
      <c r="AC871" s="8">
        <v>12027</v>
      </c>
      <c r="AD871" s="8">
        <v>13844</v>
      </c>
      <c r="AE871" s="8">
        <v>15302</v>
      </c>
      <c r="AF871" s="8">
        <v>15828</v>
      </c>
      <c r="AG871" s="8">
        <v>16026</v>
      </c>
      <c r="AH871" s="8">
        <v>16228</v>
      </c>
      <c r="AI871" s="8">
        <v>16388</v>
      </c>
      <c r="AJ871" s="8">
        <v>16420</v>
      </c>
      <c r="AK871" s="8">
        <v>16501</v>
      </c>
      <c r="AL871" s="8">
        <v>16602</v>
      </c>
      <c r="AM871" s="8">
        <v>16761</v>
      </c>
      <c r="AN871" s="8">
        <v>18157</v>
      </c>
      <c r="AO871" s="8">
        <v>18056</v>
      </c>
      <c r="AP871" s="8">
        <v>21361</v>
      </c>
      <c r="AQ871" s="8">
        <v>45217</v>
      </c>
      <c r="AR871" s="8">
        <v>42278</v>
      </c>
      <c r="AS871" s="8">
        <v>40873</v>
      </c>
      <c r="AT871" s="8">
        <v>40467</v>
      </c>
      <c r="AU871" s="8">
        <v>40536</v>
      </c>
      <c r="AV871" s="8">
        <v>40661</v>
      </c>
      <c r="AW871" s="8">
        <v>40737</v>
      </c>
      <c r="AX871" s="8">
        <v>40796</v>
      </c>
      <c r="AY871" s="8">
        <v>41169</v>
      </c>
      <c r="AZ871" s="8">
        <v>41303</v>
      </c>
      <c r="BA871" s="8">
        <v>40759</v>
      </c>
      <c r="BB871" s="8">
        <v>39171</v>
      </c>
      <c r="BC871" s="8">
        <v>39070</v>
      </c>
      <c r="BD871" s="8">
        <v>34156</v>
      </c>
      <c r="BE871" s="8">
        <v>8115</v>
      </c>
      <c r="BF871" s="8">
        <v>7838</v>
      </c>
      <c r="BG871" s="8">
        <v>7671</v>
      </c>
      <c r="BH871" s="8">
        <v>7452</v>
      </c>
      <c r="BI871" s="8">
        <v>7367</v>
      </c>
      <c r="BJ871" s="8">
        <v>7821</v>
      </c>
      <c r="BK871" s="8">
        <v>7868</v>
      </c>
      <c r="BL871" s="8">
        <v>7919</v>
      </c>
      <c r="BM871" s="8">
        <v>7681</v>
      </c>
    </row>
    <row r="872" spans="1:65" ht="15" customHeight="1" x14ac:dyDescent="0.2">
      <c r="A872" s="7" t="s">
        <v>878</v>
      </c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>
        <v>4</v>
      </c>
      <c r="AV872" s="8">
        <v>4</v>
      </c>
      <c r="AW872" s="8">
        <v>4</v>
      </c>
      <c r="AX872" s="8">
        <v>4</v>
      </c>
      <c r="AY872" s="8">
        <v>4</v>
      </c>
      <c r="AZ872" s="8">
        <v>4</v>
      </c>
      <c r="BA872" s="8">
        <v>4</v>
      </c>
      <c r="BB872" s="8">
        <v>5</v>
      </c>
      <c r="BC872" s="8">
        <v>5</v>
      </c>
      <c r="BD872" s="8">
        <v>5</v>
      </c>
      <c r="BE872" s="8">
        <v>8</v>
      </c>
      <c r="BF872" s="8">
        <v>6</v>
      </c>
      <c r="BG872" s="8">
        <v>6</v>
      </c>
      <c r="BH872" s="8">
        <v>7</v>
      </c>
      <c r="BI872" s="8">
        <v>7</v>
      </c>
      <c r="BJ872" s="8">
        <v>7</v>
      </c>
      <c r="BK872" s="8">
        <v>7</v>
      </c>
      <c r="BL872" s="8">
        <v>7</v>
      </c>
      <c r="BM872" s="8">
        <v>7</v>
      </c>
    </row>
    <row r="873" spans="1:65" ht="15" customHeight="1" x14ac:dyDescent="0.2">
      <c r="A873" s="7" t="s">
        <v>879</v>
      </c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>
        <v>28</v>
      </c>
      <c r="Z873" s="8">
        <v>28</v>
      </c>
      <c r="AA873" s="8">
        <v>1</v>
      </c>
      <c r="AB873" s="8">
        <v>1</v>
      </c>
      <c r="AC873" s="8">
        <v>1719</v>
      </c>
      <c r="AD873" s="8">
        <v>2042</v>
      </c>
      <c r="AE873" s="8">
        <v>2328</v>
      </c>
      <c r="AF873" s="8">
        <v>2534</v>
      </c>
      <c r="AG873" s="8">
        <v>2730</v>
      </c>
      <c r="AH873" s="8">
        <v>2892</v>
      </c>
      <c r="AI873" s="8">
        <v>3077</v>
      </c>
      <c r="AJ873" s="8">
        <v>3296</v>
      </c>
      <c r="AK873" s="8">
        <v>3445</v>
      </c>
      <c r="AL873" s="8">
        <v>3610</v>
      </c>
      <c r="AM873" s="8">
        <v>3745</v>
      </c>
      <c r="AN873" s="8">
        <v>3886</v>
      </c>
      <c r="AO873" s="8">
        <v>4056</v>
      </c>
      <c r="AP873" s="8">
        <v>4183</v>
      </c>
      <c r="AQ873" s="8">
        <v>3963</v>
      </c>
      <c r="AR873" s="8">
        <v>3997</v>
      </c>
      <c r="AS873" s="8">
        <v>3965</v>
      </c>
      <c r="AT873" s="8">
        <v>3993</v>
      </c>
      <c r="AU873" s="8">
        <v>4057</v>
      </c>
      <c r="AV873" s="8">
        <v>4107</v>
      </c>
      <c r="AW873" s="8">
        <v>4158</v>
      </c>
      <c r="AX873" s="8">
        <v>4168</v>
      </c>
      <c r="AY873" s="8">
        <v>4256</v>
      </c>
      <c r="AZ873" s="8">
        <v>4336</v>
      </c>
      <c r="BA873" s="8">
        <v>4407</v>
      </c>
      <c r="BB873" s="8">
        <v>4508</v>
      </c>
      <c r="BC873" s="8">
        <v>4523</v>
      </c>
      <c r="BD873" s="8">
        <v>4629</v>
      </c>
      <c r="BE873" s="8">
        <v>4733</v>
      </c>
      <c r="BF873" s="8">
        <v>4853</v>
      </c>
      <c r="BG873" s="8">
        <v>5047</v>
      </c>
      <c r="BH873" s="8">
        <v>5204</v>
      </c>
      <c r="BI873" s="8">
        <v>5465</v>
      </c>
      <c r="BJ873" s="8">
        <v>5617</v>
      </c>
      <c r="BK873" s="8">
        <v>5775</v>
      </c>
      <c r="BL873" s="8">
        <v>5909</v>
      </c>
      <c r="BM873" s="8">
        <v>6032</v>
      </c>
    </row>
    <row r="874" spans="1:65" ht="15" customHeight="1" x14ac:dyDescent="0.2">
      <c r="A874" s="7" t="s">
        <v>880</v>
      </c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>
        <v>17</v>
      </c>
      <c r="Y874" s="8">
        <v>18</v>
      </c>
      <c r="Z874" s="8">
        <v>1005</v>
      </c>
      <c r="AA874" s="8">
        <v>1373</v>
      </c>
      <c r="AB874" s="8">
        <v>1631</v>
      </c>
      <c r="AC874" s="8">
        <v>2308</v>
      </c>
      <c r="AD874" s="8">
        <v>2521</v>
      </c>
      <c r="AE874" s="8">
        <v>2698</v>
      </c>
      <c r="AF874" s="8">
        <v>2869</v>
      </c>
      <c r="AG874" s="8">
        <v>3079</v>
      </c>
      <c r="AH874" s="8">
        <v>3203</v>
      </c>
      <c r="AI874" s="8">
        <v>3330</v>
      </c>
      <c r="AJ874" s="8">
        <v>3582</v>
      </c>
      <c r="AK874" s="8">
        <v>3738</v>
      </c>
      <c r="AL874" s="8">
        <v>3902</v>
      </c>
      <c r="AM874" s="8">
        <v>4017</v>
      </c>
      <c r="AN874" s="8">
        <v>4028</v>
      </c>
      <c r="AO874" s="8">
        <v>3818</v>
      </c>
      <c r="AP874" s="8">
        <v>3834</v>
      </c>
      <c r="AQ874" s="8">
        <v>3915</v>
      </c>
      <c r="AR874" s="8">
        <v>3525</v>
      </c>
      <c r="AS874" s="8">
        <v>3597</v>
      </c>
      <c r="AT874" s="8">
        <v>3677</v>
      </c>
      <c r="AU874" s="8">
        <v>3727</v>
      </c>
      <c r="AV874" s="8">
        <v>3774</v>
      </c>
      <c r="AW874" s="8">
        <v>3856</v>
      </c>
      <c r="AX874" s="8">
        <v>3905</v>
      </c>
      <c r="AY874" s="8">
        <v>4154</v>
      </c>
      <c r="AZ874" s="8">
        <v>4255</v>
      </c>
      <c r="BA874" s="8">
        <v>4239</v>
      </c>
      <c r="BB874" s="8">
        <v>4471</v>
      </c>
      <c r="BC874" s="8">
        <v>4690</v>
      </c>
      <c r="BD874" s="8">
        <v>4964</v>
      </c>
      <c r="BE874" s="8">
        <v>5334</v>
      </c>
      <c r="BF874" s="8">
        <v>5471</v>
      </c>
      <c r="BG874" s="8">
        <v>5685</v>
      </c>
      <c r="BH874" s="8">
        <v>5849</v>
      </c>
      <c r="BI874" s="8">
        <v>6111</v>
      </c>
      <c r="BJ874" s="8">
        <v>6258</v>
      </c>
      <c r="BK874" s="8">
        <v>6462</v>
      </c>
      <c r="BL874" s="8">
        <v>6669</v>
      </c>
      <c r="BM874" s="8">
        <v>6762</v>
      </c>
    </row>
    <row r="875" spans="1:65" ht="15" customHeight="1" x14ac:dyDescent="0.2">
      <c r="A875" s="7" t="s">
        <v>881</v>
      </c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>
        <v>2</v>
      </c>
      <c r="AJ875" s="8">
        <v>2</v>
      </c>
      <c r="AK875" s="8">
        <v>2</v>
      </c>
      <c r="AL875" s="8">
        <v>2</v>
      </c>
      <c r="AM875" s="8">
        <v>2</v>
      </c>
      <c r="AN875" s="8">
        <v>2</v>
      </c>
      <c r="AO875" s="8">
        <v>0</v>
      </c>
      <c r="AP875" s="8">
        <v>2</v>
      </c>
      <c r="AQ875" s="8">
        <v>2</v>
      </c>
      <c r="AR875" s="8">
        <v>2</v>
      </c>
      <c r="AS875" s="8">
        <v>2</v>
      </c>
      <c r="AT875" s="8">
        <v>2</v>
      </c>
      <c r="AU875" s="8">
        <v>2</v>
      </c>
      <c r="AV875" s="8">
        <v>2</v>
      </c>
      <c r="AW875" s="8">
        <v>2</v>
      </c>
      <c r="AX875" s="8">
        <v>2</v>
      </c>
      <c r="AY875" s="8">
        <v>2</v>
      </c>
      <c r="AZ875" s="8">
        <v>2</v>
      </c>
      <c r="BA875" s="8">
        <v>2</v>
      </c>
      <c r="BB875" s="8">
        <v>2</v>
      </c>
      <c r="BC875" s="8">
        <v>2</v>
      </c>
      <c r="BD875" s="8">
        <v>2</v>
      </c>
      <c r="BE875" s="8">
        <v>2</v>
      </c>
      <c r="BF875" s="8">
        <v>2</v>
      </c>
      <c r="BG875" s="8">
        <v>2</v>
      </c>
      <c r="BH875" s="8">
        <v>2</v>
      </c>
      <c r="BI875" s="8">
        <v>2</v>
      </c>
      <c r="BJ875" s="8">
        <v>2</v>
      </c>
      <c r="BK875" s="8">
        <v>2</v>
      </c>
      <c r="BL875" s="8">
        <v>2</v>
      </c>
      <c r="BM875" s="8">
        <v>2</v>
      </c>
    </row>
    <row r="876" spans="1:65" ht="15" customHeight="1" x14ac:dyDescent="0.2">
      <c r="A876" s="7" t="s">
        <v>882</v>
      </c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>
        <v>22</v>
      </c>
      <c r="AO876" s="8">
        <v>7</v>
      </c>
      <c r="AP876" s="8">
        <v>7</v>
      </c>
      <c r="AQ876" s="8">
        <v>4</v>
      </c>
      <c r="AR876" s="8">
        <v>4</v>
      </c>
      <c r="AS876" s="8">
        <v>4</v>
      </c>
      <c r="AT876" s="8">
        <v>4</v>
      </c>
      <c r="AU876" s="8">
        <v>4</v>
      </c>
      <c r="AV876" s="8">
        <v>4</v>
      </c>
      <c r="AW876" s="8">
        <v>4</v>
      </c>
      <c r="AX876" s="8">
        <v>4</v>
      </c>
      <c r="AY876" s="8">
        <v>4</v>
      </c>
      <c r="AZ876" s="8">
        <v>4</v>
      </c>
      <c r="BA876" s="8">
        <v>4</v>
      </c>
      <c r="BB876" s="8">
        <v>5</v>
      </c>
      <c r="BC876" s="8">
        <v>5</v>
      </c>
      <c r="BD876" s="8">
        <v>5</v>
      </c>
      <c r="BE876" s="8">
        <v>5</v>
      </c>
      <c r="BF876" s="8">
        <v>5</v>
      </c>
      <c r="BG876" s="8">
        <v>5</v>
      </c>
      <c r="BH876" s="8">
        <v>6</v>
      </c>
      <c r="BI876" s="8">
        <v>6</v>
      </c>
      <c r="BJ876" s="8">
        <v>6</v>
      </c>
      <c r="BK876" s="8">
        <v>6</v>
      </c>
      <c r="BL876" s="8">
        <v>6</v>
      </c>
      <c r="BM876" s="8">
        <v>6</v>
      </c>
    </row>
    <row r="877" spans="1:65" ht="15" customHeight="1" x14ac:dyDescent="0.2">
      <c r="A877" s="7" t="s">
        <v>883</v>
      </c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>
        <v>1</v>
      </c>
      <c r="Q877" s="8">
        <v>1</v>
      </c>
      <c r="R877" s="8">
        <v>47</v>
      </c>
      <c r="S877" s="8">
        <v>3440</v>
      </c>
      <c r="T877" s="8">
        <v>3966</v>
      </c>
      <c r="U877" s="8">
        <v>4195</v>
      </c>
      <c r="V877" s="8">
        <v>4420</v>
      </c>
      <c r="W877" s="8">
        <v>4613</v>
      </c>
      <c r="X877" s="8">
        <v>4726</v>
      </c>
      <c r="Y877" s="8">
        <v>4829</v>
      </c>
      <c r="Z877" s="8">
        <v>4896</v>
      </c>
      <c r="AA877" s="8">
        <v>5000</v>
      </c>
      <c r="AB877" s="8">
        <v>5095</v>
      </c>
      <c r="AC877" s="8">
        <v>5147</v>
      </c>
      <c r="AD877" s="8">
        <v>5197</v>
      </c>
      <c r="AE877" s="8">
        <v>5236</v>
      </c>
      <c r="AF877" s="8">
        <v>5234</v>
      </c>
      <c r="AG877" s="8">
        <v>4735</v>
      </c>
      <c r="AH877" s="8">
        <v>4369</v>
      </c>
      <c r="AI877" s="8">
        <v>4267</v>
      </c>
      <c r="AJ877" s="8">
        <v>4249</v>
      </c>
      <c r="AK877" s="8">
        <v>4209</v>
      </c>
      <c r="AL877" s="8">
        <v>4210</v>
      </c>
      <c r="AM877" s="8">
        <v>4267</v>
      </c>
      <c r="AN877" s="8">
        <v>4276</v>
      </c>
      <c r="AO877" s="8">
        <v>4345</v>
      </c>
      <c r="AP877" s="8">
        <v>4375</v>
      </c>
      <c r="AQ877" s="8">
        <v>4396</v>
      </c>
      <c r="AR877" s="8">
        <v>4442</v>
      </c>
      <c r="AS877" s="8">
        <v>4184</v>
      </c>
      <c r="AT877" s="8">
        <v>3839</v>
      </c>
      <c r="AU877" s="8">
        <v>3817</v>
      </c>
      <c r="AV877" s="8">
        <v>3793</v>
      </c>
      <c r="AW877" s="8">
        <v>3798</v>
      </c>
      <c r="AX877" s="8">
        <v>3792</v>
      </c>
      <c r="AY877" s="8">
        <v>3768</v>
      </c>
      <c r="AZ877" s="8">
        <v>3761</v>
      </c>
      <c r="BA877" s="8">
        <v>3762</v>
      </c>
      <c r="BB877" s="8">
        <v>3757</v>
      </c>
      <c r="BC877" s="8">
        <v>3755</v>
      </c>
      <c r="BD877" s="8">
        <v>3671</v>
      </c>
      <c r="BE877" s="8">
        <v>3401</v>
      </c>
      <c r="BF877" s="8">
        <v>3240</v>
      </c>
      <c r="BG877" s="8">
        <v>3190</v>
      </c>
      <c r="BH877" s="8">
        <v>3190</v>
      </c>
      <c r="BI877" s="8">
        <v>3179</v>
      </c>
      <c r="BJ877" s="8">
        <v>3203</v>
      </c>
      <c r="BK877" s="8">
        <v>3172</v>
      </c>
      <c r="BL877" s="8">
        <v>3171</v>
      </c>
      <c r="BM877" s="8">
        <v>3181</v>
      </c>
    </row>
    <row r="878" spans="1:65" ht="15" customHeight="1" x14ac:dyDescent="0.2">
      <c r="A878" s="7" t="s">
        <v>884</v>
      </c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>
        <v>17</v>
      </c>
      <c r="AG878" s="8">
        <v>1</v>
      </c>
      <c r="AH878" s="8">
        <v>1</v>
      </c>
      <c r="AI878" s="8">
        <v>82</v>
      </c>
      <c r="AJ878" s="8">
        <v>1766</v>
      </c>
      <c r="AK878" s="8">
        <v>2306</v>
      </c>
      <c r="AL878" s="8">
        <v>2632</v>
      </c>
      <c r="AM878" s="8">
        <v>3055</v>
      </c>
      <c r="AN878" s="8">
        <v>3463</v>
      </c>
      <c r="AO878" s="8">
        <v>3877</v>
      </c>
      <c r="AP878" s="8">
        <v>4224</v>
      </c>
      <c r="AQ878" s="8">
        <v>4538</v>
      </c>
      <c r="AR878" s="8">
        <v>4944</v>
      </c>
      <c r="AS878" s="8">
        <v>5270</v>
      </c>
      <c r="AT878" s="8">
        <v>5583</v>
      </c>
      <c r="AU878" s="8">
        <v>5841</v>
      </c>
      <c r="AV878" s="8">
        <v>6057</v>
      </c>
      <c r="AW878" s="8">
        <v>6303</v>
      </c>
      <c r="AX878" s="8">
        <v>6405</v>
      </c>
      <c r="AY878" s="8">
        <v>6480</v>
      </c>
      <c r="AZ878" s="8">
        <v>6627</v>
      </c>
      <c r="BA878" s="8">
        <v>6740</v>
      </c>
      <c r="BB878" s="8">
        <v>6811</v>
      </c>
      <c r="BC878" s="8">
        <v>6974</v>
      </c>
      <c r="BD878" s="8">
        <v>7504</v>
      </c>
      <c r="BE878" s="8">
        <v>7857</v>
      </c>
      <c r="BF878" s="8">
        <v>8071</v>
      </c>
      <c r="BG878" s="8">
        <v>8290</v>
      </c>
      <c r="BH878" s="8">
        <v>8469</v>
      </c>
      <c r="BI878" s="8">
        <v>8736</v>
      </c>
      <c r="BJ878" s="8">
        <v>8844</v>
      </c>
      <c r="BK878" s="8">
        <v>9021</v>
      </c>
      <c r="BL878" s="8">
        <v>9233</v>
      </c>
      <c r="BM878" s="8">
        <v>9442</v>
      </c>
    </row>
    <row r="879" spans="1:65" ht="15" customHeight="1" x14ac:dyDescent="0.2">
      <c r="A879" s="7" t="s">
        <v>885</v>
      </c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>
        <v>1</v>
      </c>
      <c r="AW879" s="8">
        <v>1</v>
      </c>
      <c r="AX879" s="8">
        <v>1</v>
      </c>
      <c r="AY879" s="8">
        <v>1</v>
      </c>
      <c r="AZ879" s="8">
        <v>1</v>
      </c>
      <c r="BA879" s="8">
        <v>1</v>
      </c>
      <c r="BB879" s="8">
        <v>1</v>
      </c>
      <c r="BC879" s="8">
        <v>1</v>
      </c>
      <c r="BD879" s="8">
        <v>1</v>
      </c>
      <c r="BE879" s="8">
        <v>1</v>
      </c>
      <c r="BF879" s="8">
        <v>1</v>
      </c>
      <c r="BG879" s="8">
        <v>1</v>
      </c>
      <c r="BH879" s="8">
        <v>1</v>
      </c>
      <c r="BI879" s="8">
        <v>2</v>
      </c>
      <c r="BJ879" s="8">
        <v>2</v>
      </c>
      <c r="BK879" s="8">
        <v>2</v>
      </c>
      <c r="BL879" s="8">
        <v>2</v>
      </c>
      <c r="BM879" s="8">
        <v>2</v>
      </c>
    </row>
    <row r="880" spans="1:65" ht="15" customHeight="1" x14ac:dyDescent="0.2">
      <c r="A880" s="7" t="s">
        <v>886</v>
      </c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>
        <v>1</v>
      </c>
      <c r="AA880" s="8">
        <v>1</v>
      </c>
      <c r="AB880" s="8">
        <v>1</v>
      </c>
      <c r="AC880" s="8">
        <v>1</v>
      </c>
      <c r="AD880" s="8">
        <v>1</v>
      </c>
      <c r="AE880" s="8">
        <v>1</v>
      </c>
      <c r="AF880" s="8">
        <v>1</v>
      </c>
      <c r="AG880" s="8">
        <v>1</v>
      </c>
      <c r="AH880" s="8">
        <v>1</v>
      </c>
      <c r="AI880" s="8">
        <v>1</v>
      </c>
      <c r="AJ880" s="8">
        <v>1</v>
      </c>
      <c r="AK880" s="8">
        <v>1</v>
      </c>
      <c r="AL880" s="8">
        <v>1</v>
      </c>
      <c r="AM880" s="8">
        <v>1</v>
      </c>
      <c r="AN880" s="8">
        <v>1</v>
      </c>
      <c r="AO880" s="8">
        <v>1</v>
      </c>
      <c r="AP880" s="8">
        <v>1</v>
      </c>
      <c r="AQ880" s="8">
        <v>1</v>
      </c>
      <c r="AR880" s="8">
        <v>1</v>
      </c>
      <c r="AS880" s="8">
        <v>1</v>
      </c>
      <c r="AT880" s="8">
        <v>1</v>
      </c>
      <c r="AU880" s="8">
        <v>1</v>
      </c>
      <c r="AV880" s="8">
        <v>1</v>
      </c>
      <c r="AW880" s="8">
        <v>1</v>
      </c>
      <c r="AX880" s="8">
        <v>1</v>
      </c>
      <c r="AY880" s="8">
        <v>1</v>
      </c>
      <c r="AZ880" s="8">
        <v>1</v>
      </c>
      <c r="BA880" s="8">
        <v>1</v>
      </c>
      <c r="BB880" s="8">
        <v>1</v>
      </c>
      <c r="BC880" s="8">
        <v>1</v>
      </c>
      <c r="BD880" s="8">
        <v>1</v>
      </c>
      <c r="BE880" s="8">
        <v>1</v>
      </c>
      <c r="BF880" s="8">
        <v>1</v>
      </c>
      <c r="BG880" s="8">
        <v>2</v>
      </c>
      <c r="BH880" s="8">
        <v>2</v>
      </c>
      <c r="BI880" s="8">
        <v>2</v>
      </c>
      <c r="BJ880" s="8">
        <v>2</v>
      </c>
      <c r="BK880" s="8">
        <v>2</v>
      </c>
      <c r="BL880" s="8">
        <v>2</v>
      </c>
      <c r="BM880" s="8">
        <v>2</v>
      </c>
    </row>
    <row r="881" spans="1:65" ht="15" customHeight="1" x14ac:dyDescent="0.2">
      <c r="A881" s="7" t="s">
        <v>887</v>
      </c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>
        <v>4</v>
      </c>
      <c r="AB881" s="8">
        <v>4</v>
      </c>
      <c r="AC881" s="8">
        <v>4</v>
      </c>
      <c r="AD881" s="8">
        <v>5</v>
      </c>
      <c r="AE881" s="8">
        <v>296</v>
      </c>
      <c r="AF881" s="8">
        <v>355</v>
      </c>
      <c r="AG881" s="8">
        <v>1965</v>
      </c>
      <c r="AH881" s="8">
        <v>2196</v>
      </c>
      <c r="AI881" s="8">
        <v>2277</v>
      </c>
      <c r="AJ881" s="8">
        <v>2374</v>
      </c>
      <c r="AK881" s="8">
        <v>2467</v>
      </c>
      <c r="AL881" s="8">
        <v>2546</v>
      </c>
      <c r="AM881" s="8">
        <v>2598</v>
      </c>
      <c r="AN881" s="8">
        <v>2640</v>
      </c>
      <c r="AO881" s="8">
        <v>2718</v>
      </c>
      <c r="AP881" s="8">
        <v>2993</v>
      </c>
      <c r="AQ881" s="8">
        <v>3323</v>
      </c>
      <c r="AR881" s="8">
        <v>3846</v>
      </c>
      <c r="AS881" s="8">
        <v>4130</v>
      </c>
      <c r="AT881" s="8">
        <v>4287</v>
      </c>
      <c r="AU881" s="8">
        <v>4444</v>
      </c>
      <c r="AV881" s="8">
        <v>4152</v>
      </c>
      <c r="AW881" s="8">
        <v>4220</v>
      </c>
      <c r="AX881" s="8">
        <v>4363</v>
      </c>
      <c r="AY881" s="8">
        <v>4429</v>
      </c>
      <c r="AZ881" s="8">
        <v>4519</v>
      </c>
      <c r="BA881" s="8">
        <v>4607</v>
      </c>
      <c r="BB881" s="8">
        <v>4629</v>
      </c>
      <c r="BC881" s="8">
        <v>4666</v>
      </c>
      <c r="BD881" s="8">
        <v>4635</v>
      </c>
      <c r="BE881" s="8">
        <v>4488</v>
      </c>
      <c r="BF881" s="8">
        <v>4230</v>
      </c>
      <c r="BG881" s="8">
        <v>3884</v>
      </c>
      <c r="BH881" s="8">
        <v>3613</v>
      </c>
      <c r="BI881" s="8">
        <v>3572</v>
      </c>
      <c r="BJ881" s="8">
        <v>3508</v>
      </c>
      <c r="BK881" s="8">
        <v>3489</v>
      </c>
      <c r="BL881" s="8">
        <v>3490</v>
      </c>
      <c r="BM881" s="8">
        <v>3455</v>
      </c>
    </row>
    <row r="882" spans="1:65" ht="15" customHeight="1" x14ac:dyDescent="0.2">
      <c r="A882" s="7" t="s">
        <v>888</v>
      </c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>
        <v>5</v>
      </c>
      <c r="AD882" s="8">
        <v>5</v>
      </c>
      <c r="AE882" s="8">
        <v>19</v>
      </c>
      <c r="AF882" s="8">
        <v>1934</v>
      </c>
      <c r="AG882" s="8">
        <v>3995</v>
      </c>
      <c r="AH882" s="8">
        <v>7492</v>
      </c>
      <c r="AI882" s="8">
        <v>11990</v>
      </c>
      <c r="AJ882" s="8">
        <v>12385</v>
      </c>
      <c r="AK882" s="8">
        <v>12615</v>
      </c>
      <c r="AL882" s="8">
        <v>13010</v>
      </c>
      <c r="AM882" s="8">
        <v>13363</v>
      </c>
      <c r="AN882" s="8">
        <v>13598</v>
      </c>
      <c r="AO882" s="8">
        <v>13795</v>
      </c>
      <c r="AP882" s="8">
        <v>13914</v>
      </c>
      <c r="AQ882" s="8">
        <v>14008</v>
      </c>
      <c r="AR882" s="8">
        <v>14462</v>
      </c>
      <c r="AS882" s="8">
        <v>14656</v>
      </c>
      <c r="AT882" s="8">
        <v>15086</v>
      </c>
      <c r="AU882" s="8">
        <v>14975</v>
      </c>
      <c r="AV882" s="8">
        <v>14218</v>
      </c>
      <c r="AW882" s="8">
        <v>12874</v>
      </c>
      <c r="AX882" s="8">
        <v>12777</v>
      </c>
      <c r="AY882" s="8">
        <v>12780</v>
      </c>
      <c r="AZ882" s="8">
        <v>12794</v>
      </c>
      <c r="BA882" s="8">
        <v>12825</v>
      </c>
      <c r="BB882" s="8">
        <v>12829</v>
      </c>
      <c r="BC882" s="8">
        <v>12805</v>
      </c>
      <c r="BD882" s="8">
        <v>12829</v>
      </c>
      <c r="BE882" s="8">
        <v>12884</v>
      </c>
      <c r="BF882" s="8">
        <v>12724</v>
      </c>
      <c r="BG882" s="8">
        <v>12665</v>
      </c>
      <c r="BH882" s="8">
        <v>12265</v>
      </c>
      <c r="BI882" s="8">
        <v>11681</v>
      </c>
      <c r="BJ882" s="8">
        <v>11606</v>
      </c>
      <c r="BK882" s="8">
        <v>11445</v>
      </c>
      <c r="BL882" s="8">
        <v>11462</v>
      </c>
      <c r="BM882" s="8">
        <v>11485</v>
      </c>
    </row>
    <row r="883" spans="1:65" ht="15" customHeight="1" x14ac:dyDescent="0.2">
      <c r="A883" s="7" t="s">
        <v>889</v>
      </c>
      <c r="B883" s="8">
        <v>6</v>
      </c>
      <c r="C883" s="8">
        <v>6</v>
      </c>
      <c r="D883" s="8">
        <v>6</v>
      </c>
      <c r="E883" s="8">
        <v>7</v>
      </c>
      <c r="F883" s="8">
        <v>7</v>
      </c>
      <c r="G883" s="8">
        <v>7</v>
      </c>
      <c r="H883" s="8">
        <v>7</v>
      </c>
      <c r="I883" s="8">
        <v>8</v>
      </c>
      <c r="J883" s="8">
        <v>8</v>
      </c>
      <c r="K883" s="8">
        <v>10</v>
      </c>
      <c r="L883" s="8">
        <v>11</v>
      </c>
      <c r="M883" s="8">
        <v>13</v>
      </c>
      <c r="N883" s="8">
        <v>13</v>
      </c>
      <c r="O883" s="8">
        <v>17</v>
      </c>
      <c r="P883" s="8">
        <v>19</v>
      </c>
      <c r="Q883" s="8">
        <v>19</v>
      </c>
      <c r="R883" s="8">
        <v>20</v>
      </c>
      <c r="S883" s="8">
        <v>24</v>
      </c>
      <c r="T883" s="8">
        <v>25</v>
      </c>
      <c r="U883" s="8">
        <v>25</v>
      </c>
      <c r="V883" s="8">
        <v>26</v>
      </c>
      <c r="W883" s="8">
        <v>30</v>
      </c>
      <c r="X883" s="8">
        <v>30</v>
      </c>
      <c r="Y883" s="8">
        <v>31</v>
      </c>
      <c r="Z883" s="8">
        <v>32</v>
      </c>
      <c r="AA883" s="8">
        <v>33</v>
      </c>
      <c r="AB883" s="8">
        <v>33</v>
      </c>
      <c r="AC883" s="8">
        <v>34</v>
      </c>
      <c r="AD883" s="8">
        <v>34</v>
      </c>
      <c r="AE883" s="8">
        <v>34</v>
      </c>
      <c r="AF883" s="8">
        <v>34</v>
      </c>
      <c r="AG883" s="8">
        <v>34</v>
      </c>
      <c r="AH883" s="8">
        <v>34</v>
      </c>
      <c r="AI883" s="8">
        <v>35</v>
      </c>
      <c r="AJ883" s="8">
        <v>39</v>
      </c>
      <c r="AK883" s="8">
        <v>39</v>
      </c>
      <c r="AL883" s="8">
        <v>43</v>
      </c>
      <c r="AM883" s="8">
        <v>46</v>
      </c>
      <c r="AN883" s="8">
        <v>48</v>
      </c>
      <c r="AO883" s="8">
        <v>48</v>
      </c>
      <c r="AP883" s="8">
        <v>49</v>
      </c>
      <c r="AQ883" s="8">
        <v>412</v>
      </c>
      <c r="AR883" s="8">
        <v>413</v>
      </c>
      <c r="AS883" s="8">
        <v>413</v>
      </c>
      <c r="AT883" s="8">
        <v>413</v>
      </c>
      <c r="AU883" s="8">
        <v>416</v>
      </c>
      <c r="AV883" s="8">
        <v>416</v>
      </c>
      <c r="AW883" s="8">
        <v>419</v>
      </c>
      <c r="AX883" s="8">
        <v>419</v>
      </c>
      <c r="AY883" s="8">
        <v>420</v>
      </c>
      <c r="AZ883" s="8">
        <v>420</v>
      </c>
      <c r="BA883" s="8">
        <v>420</v>
      </c>
      <c r="BB883" s="8">
        <v>420</v>
      </c>
      <c r="BC883" s="8">
        <v>420</v>
      </c>
      <c r="BD883" s="8">
        <v>421</v>
      </c>
      <c r="BE883" s="8">
        <v>421</v>
      </c>
      <c r="BF883" s="8">
        <v>420</v>
      </c>
      <c r="BG883" s="8">
        <v>421</v>
      </c>
      <c r="BH883" s="8">
        <v>405</v>
      </c>
      <c r="BI883" s="8">
        <v>405</v>
      </c>
      <c r="BJ883" s="8">
        <v>406</v>
      </c>
      <c r="BK883" s="8">
        <v>408</v>
      </c>
      <c r="BL883" s="8">
        <v>409</v>
      </c>
      <c r="BM883" s="8">
        <v>410</v>
      </c>
    </row>
    <row r="884" spans="1:65" ht="15" customHeight="1" x14ac:dyDescent="0.2">
      <c r="A884" s="7" t="s">
        <v>890</v>
      </c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>
        <v>1</v>
      </c>
      <c r="AW884" s="8">
        <v>1</v>
      </c>
      <c r="AX884" s="8">
        <v>1</v>
      </c>
      <c r="AY884" s="8">
        <v>1</v>
      </c>
      <c r="AZ884" s="8">
        <v>1</v>
      </c>
      <c r="BA884" s="8">
        <v>1</v>
      </c>
      <c r="BB884" s="8">
        <v>1</v>
      </c>
      <c r="BC884" s="8">
        <v>1</v>
      </c>
      <c r="BD884" s="8">
        <v>1</v>
      </c>
      <c r="BE884" s="8">
        <v>1</v>
      </c>
      <c r="BF884" s="8">
        <v>1</v>
      </c>
      <c r="BG884" s="8">
        <v>1</v>
      </c>
      <c r="BH884" s="8">
        <v>2</v>
      </c>
      <c r="BI884" s="8">
        <v>2</v>
      </c>
      <c r="BJ884" s="8">
        <v>2</v>
      </c>
      <c r="BK884" s="8">
        <v>2</v>
      </c>
      <c r="BL884" s="8">
        <v>2</v>
      </c>
      <c r="BM884" s="8">
        <v>2</v>
      </c>
    </row>
    <row r="885" spans="1:65" ht="15" customHeight="1" x14ac:dyDescent="0.2">
      <c r="A885" s="7" t="s">
        <v>891</v>
      </c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>
        <v>1</v>
      </c>
      <c r="Y885" s="8">
        <v>1</v>
      </c>
      <c r="Z885" s="8">
        <v>1</v>
      </c>
      <c r="AA885" s="8">
        <v>1</v>
      </c>
      <c r="AB885" s="8">
        <v>1</v>
      </c>
      <c r="AC885" s="8">
        <v>1</v>
      </c>
      <c r="AD885" s="8">
        <v>1</v>
      </c>
      <c r="AE885" s="8">
        <v>5</v>
      </c>
      <c r="AF885" s="8">
        <v>9</v>
      </c>
      <c r="AG885" s="8">
        <v>9</v>
      </c>
      <c r="AH885" s="8">
        <v>9</v>
      </c>
      <c r="AI885" s="8">
        <v>10</v>
      </c>
      <c r="AJ885" s="8">
        <v>10</v>
      </c>
      <c r="AK885" s="8">
        <v>10</v>
      </c>
      <c r="AL885" s="8">
        <v>10</v>
      </c>
      <c r="AM885" s="8">
        <v>10</v>
      </c>
      <c r="AN885" s="8">
        <v>10</v>
      </c>
      <c r="AO885" s="8">
        <v>11</v>
      </c>
      <c r="AP885" s="8">
        <v>12</v>
      </c>
      <c r="AQ885" s="8">
        <v>12</v>
      </c>
      <c r="AR885" s="8">
        <v>13</v>
      </c>
      <c r="AS885" s="8">
        <v>13</v>
      </c>
      <c r="AT885" s="8">
        <v>14</v>
      </c>
      <c r="AU885" s="8">
        <v>14</v>
      </c>
      <c r="AV885" s="8">
        <v>14</v>
      </c>
      <c r="AW885" s="8">
        <v>14</v>
      </c>
      <c r="AX885" s="8">
        <v>14</v>
      </c>
      <c r="AY885" s="8">
        <v>15</v>
      </c>
      <c r="AZ885" s="8">
        <v>15</v>
      </c>
      <c r="BA885" s="8">
        <v>15</v>
      </c>
      <c r="BB885" s="8">
        <v>15</v>
      </c>
      <c r="BC885" s="8">
        <v>15</v>
      </c>
      <c r="BD885" s="8">
        <v>15</v>
      </c>
      <c r="BE885" s="8">
        <v>15</v>
      </c>
      <c r="BF885" s="8">
        <v>15</v>
      </c>
      <c r="BG885" s="8">
        <v>15</v>
      </c>
      <c r="BH885" s="8">
        <v>16</v>
      </c>
      <c r="BI885" s="8">
        <v>16</v>
      </c>
      <c r="BJ885" s="8">
        <v>16</v>
      </c>
      <c r="BK885" s="8">
        <v>16</v>
      </c>
      <c r="BL885" s="8">
        <v>16</v>
      </c>
      <c r="BM885" s="8">
        <v>17</v>
      </c>
    </row>
    <row r="886" spans="1:65" ht="15" customHeight="1" x14ac:dyDescent="0.2">
      <c r="A886" s="7" t="s">
        <v>892</v>
      </c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>
        <v>0</v>
      </c>
      <c r="W886" s="8">
        <v>0</v>
      </c>
      <c r="X886" s="8">
        <v>5</v>
      </c>
      <c r="Y886" s="8">
        <v>306</v>
      </c>
      <c r="Z886" s="8">
        <v>1375</v>
      </c>
      <c r="AA886" s="8">
        <v>1715</v>
      </c>
      <c r="AB886" s="8">
        <v>1910</v>
      </c>
      <c r="AC886" s="8">
        <v>2134</v>
      </c>
      <c r="AD886" s="8">
        <v>2336</v>
      </c>
      <c r="AE886" s="8">
        <v>2556</v>
      </c>
      <c r="AF886" s="8">
        <v>2778</v>
      </c>
      <c r="AG886" s="8">
        <v>3109</v>
      </c>
      <c r="AH886" s="8">
        <v>4628</v>
      </c>
      <c r="AI886" s="8">
        <v>6101</v>
      </c>
      <c r="AJ886" s="8">
        <v>6573</v>
      </c>
      <c r="AK886" s="8">
        <v>7038</v>
      </c>
      <c r="AL886" s="8">
        <v>11842</v>
      </c>
      <c r="AM886" s="8">
        <v>12332</v>
      </c>
      <c r="AN886" s="8">
        <v>12975</v>
      </c>
      <c r="AO886" s="8">
        <v>13680</v>
      </c>
      <c r="AP886" s="8">
        <v>14908</v>
      </c>
      <c r="AQ886" s="8">
        <v>19556</v>
      </c>
      <c r="AR886" s="8">
        <v>24266</v>
      </c>
      <c r="AS886" s="8">
        <v>28027</v>
      </c>
      <c r="AT886" s="8">
        <v>35079</v>
      </c>
      <c r="AU886" s="8">
        <v>41172</v>
      </c>
      <c r="AV886" s="8">
        <v>44121</v>
      </c>
      <c r="AW886" s="8">
        <v>46638</v>
      </c>
      <c r="AX886" s="8">
        <v>53407</v>
      </c>
      <c r="AY886" s="8">
        <v>55278</v>
      </c>
      <c r="AZ886" s="8">
        <v>56667</v>
      </c>
      <c r="BA886" s="8">
        <v>58047</v>
      </c>
      <c r="BB886" s="8">
        <v>59848</v>
      </c>
      <c r="BC886" s="8">
        <v>61140</v>
      </c>
      <c r="BD886" s="8">
        <v>58989</v>
      </c>
      <c r="BE886" s="8">
        <v>57759</v>
      </c>
      <c r="BF886" s="8">
        <v>55928</v>
      </c>
      <c r="BG886" s="8">
        <v>56105</v>
      </c>
      <c r="BH886" s="8">
        <v>56382</v>
      </c>
      <c r="BI886" s="8">
        <v>62311</v>
      </c>
      <c r="BJ886" s="8">
        <v>75432</v>
      </c>
      <c r="BK886" s="8">
        <v>81281</v>
      </c>
      <c r="BL886" s="8">
        <v>70288</v>
      </c>
      <c r="BM886" s="8">
        <v>69434</v>
      </c>
    </row>
    <row r="887" spans="1:65" ht="15" customHeight="1" x14ac:dyDescent="0.2">
      <c r="A887" s="7" t="s">
        <v>893</v>
      </c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>
        <v>1</v>
      </c>
      <c r="AV887" s="8">
        <v>1</v>
      </c>
      <c r="AW887" s="8">
        <v>1</v>
      </c>
      <c r="AX887" s="8">
        <v>1</v>
      </c>
      <c r="AY887" s="8">
        <v>1</v>
      </c>
      <c r="AZ887" s="8">
        <v>1</v>
      </c>
      <c r="BA887" s="8">
        <v>1</v>
      </c>
      <c r="BB887" s="8">
        <v>1</v>
      </c>
      <c r="BC887" s="8">
        <v>1</v>
      </c>
      <c r="BD887" s="8">
        <v>1</v>
      </c>
      <c r="BE887" s="8">
        <v>1</v>
      </c>
      <c r="BF887" s="8">
        <v>1</v>
      </c>
      <c r="BG887" s="8">
        <v>2</v>
      </c>
      <c r="BH887" s="8">
        <v>3</v>
      </c>
      <c r="BI887" s="8">
        <v>3</v>
      </c>
      <c r="BJ887" s="8">
        <v>3</v>
      </c>
      <c r="BK887" s="8">
        <v>3</v>
      </c>
      <c r="BL887" s="8">
        <v>3</v>
      </c>
      <c r="BM887" s="8">
        <v>3</v>
      </c>
    </row>
    <row r="888" spans="1:65" ht="15" customHeight="1" x14ac:dyDescent="0.2">
      <c r="A888" s="7" t="s">
        <v>894</v>
      </c>
      <c r="B888" s="8">
        <v>138813</v>
      </c>
      <c r="C888" s="8">
        <v>144477</v>
      </c>
      <c r="D888" s="8">
        <v>150571</v>
      </c>
      <c r="E888" s="8">
        <v>156988</v>
      </c>
      <c r="F888" s="8">
        <v>157409</v>
      </c>
      <c r="G888" s="8">
        <v>157780</v>
      </c>
      <c r="H888" s="8">
        <v>157367</v>
      </c>
      <c r="I888" s="8">
        <v>156639</v>
      </c>
      <c r="J888" s="8">
        <v>154441</v>
      </c>
      <c r="K888" s="8">
        <v>154390</v>
      </c>
      <c r="L888" s="8">
        <v>155343</v>
      </c>
      <c r="M888" s="8">
        <v>157003</v>
      </c>
      <c r="N888" s="8">
        <v>150913</v>
      </c>
      <c r="O888" s="8">
        <v>143971</v>
      </c>
      <c r="P888" s="8">
        <v>141132</v>
      </c>
      <c r="Q888" s="8">
        <v>137953</v>
      </c>
      <c r="R888" s="8">
        <v>132946</v>
      </c>
      <c r="S888" s="8">
        <v>131774</v>
      </c>
      <c r="T888" s="8">
        <v>131286</v>
      </c>
      <c r="U888" s="8">
        <v>130664</v>
      </c>
      <c r="V888" s="8">
        <v>129614</v>
      </c>
      <c r="W888" s="8">
        <v>129249</v>
      </c>
      <c r="X888" s="8">
        <v>129354</v>
      </c>
      <c r="Y888" s="8">
        <v>129604</v>
      </c>
      <c r="Z888" s="8">
        <v>129286</v>
      </c>
      <c r="AA888" s="8">
        <v>127911</v>
      </c>
      <c r="AB888" s="8">
        <v>127145</v>
      </c>
      <c r="AC888" s="8">
        <v>126492</v>
      </c>
      <c r="AD888" s="8">
        <v>126112</v>
      </c>
      <c r="AE888" s="8">
        <v>125552</v>
      </c>
      <c r="AF888" s="8">
        <v>124546</v>
      </c>
      <c r="AG888" s="8">
        <v>124053</v>
      </c>
      <c r="AH888" s="8">
        <v>122862</v>
      </c>
      <c r="AI888" s="8">
        <v>122019</v>
      </c>
      <c r="AJ888" s="8">
        <v>121898</v>
      </c>
      <c r="AK888" s="8">
        <v>121449</v>
      </c>
      <c r="AL888" s="8">
        <v>121063</v>
      </c>
      <c r="AM888" s="8">
        <v>119757</v>
      </c>
      <c r="AN888" s="8">
        <v>124353</v>
      </c>
      <c r="AO888" s="8">
        <v>128853</v>
      </c>
      <c r="AP888" s="8">
        <v>132646</v>
      </c>
      <c r="AQ888" s="8">
        <v>365305</v>
      </c>
      <c r="AR888" s="8">
        <v>374373</v>
      </c>
      <c r="AS888" s="8">
        <v>382692</v>
      </c>
      <c r="AT888" s="8">
        <v>391479</v>
      </c>
      <c r="AU888" s="8">
        <v>399831</v>
      </c>
      <c r="AV888" s="8">
        <v>403150</v>
      </c>
      <c r="AW888" s="8">
        <v>402087</v>
      </c>
      <c r="AX888" s="8">
        <v>408487</v>
      </c>
      <c r="AY888" s="8">
        <v>417490</v>
      </c>
      <c r="AZ888" s="8">
        <v>431368</v>
      </c>
      <c r="BA888" s="8">
        <v>439307</v>
      </c>
      <c r="BB888" s="8">
        <v>447483</v>
      </c>
      <c r="BC888" s="8">
        <v>456355</v>
      </c>
      <c r="BD888" s="8">
        <v>285072</v>
      </c>
      <c r="BE888" s="8">
        <v>270184</v>
      </c>
      <c r="BF888" s="8">
        <v>288215</v>
      </c>
      <c r="BG888" s="8">
        <v>302646</v>
      </c>
      <c r="BH888" s="8">
        <v>300641</v>
      </c>
      <c r="BI888" s="8">
        <v>301006</v>
      </c>
      <c r="BJ888" s="8">
        <v>305562</v>
      </c>
      <c r="BK888" s="8">
        <v>309654</v>
      </c>
      <c r="BL888" s="8">
        <v>314223</v>
      </c>
      <c r="BM888" s="8">
        <v>314272</v>
      </c>
    </row>
    <row r="889" spans="1:65" ht="15" customHeight="1" x14ac:dyDescent="0.2">
      <c r="A889" s="7" t="s">
        <v>895</v>
      </c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>
        <v>1</v>
      </c>
      <c r="Z889" s="8">
        <v>1</v>
      </c>
      <c r="AA889" s="8">
        <v>1</v>
      </c>
      <c r="AB889" s="8">
        <v>1</v>
      </c>
      <c r="AC889" s="8">
        <v>2</v>
      </c>
      <c r="AD889" s="8">
        <v>2</v>
      </c>
      <c r="AE889" s="8">
        <v>2</v>
      </c>
      <c r="AF889" s="8">
        <v>2</v>
      </c>
      <c r="AG889" s="8">
        <v>2</v>
      </c>
      <c r="AH889" s="8">
        <v>2</v>
      </c>
      <c r="AI889" s="8">
        <v>2</v>
      </c>
      <c r="AJ889" s="8">
        <v>2</v>
      </c>
      <c r="AK889" s="8">
        <v>2</v>
      </c>
      <c r="AL889" s="8">
        <v>2</v>
      </c>
      <c r="AM889" s="8">
        <v>2</v>
      </c>
      <c r="AN889" s="8">
        <v>2</v>
      </c>
      <c r="AO889" s="8">
        <v>0</v>
      </c>
      <c r="AP889" s="8">
        <v>2</v>
      </c>
      <c r="AQ889" s="8">
        <v>2</v>
      </c>
      <c r="AR889" s="8">
        <v>2</v>
      </c>
      <c r="AS889" s="8">
        <v>2</v>
      </c>
      <c r="AT889" s="8">
        <v>2</v>
      </c>
      <c r="AU889" s="8">
        <v>2</v>
      </c>
      <c r="AV889" s="8">
        <v>2</v>
      </c>
      <c r="AW889" s="8">
        <v>2</v>
      </c>
      <c r="AX889" s="8">
        <v>2</v>
      </c>
      <c r="AY889" s="8">
        <v>2</v>
      </c>
      <c r="AZ889" s="8">
        <v>2</v>
      </c>
      <c r="BA889" s="8">
        <v>2</v>
      </c>
      <c r="BB889" s="8">
        <v>2</v>
      </c>
      <c r="BC889" s="8">
        <v>2</v>
      </c>
      <c r="BD889" s="8">
        <v>2</v>
      </c>
      <c r="BE889" s="8">
        <v>2</v>
      </c>
      <c r="BF889" s="8">
        <v>2</v>
      </c>
      <c r="BG889" s="8">
        <v>2</v>
      </c>
      <c r="BH889" s="8">
        <v>2</v>
      </c>
      <c r="BI889" s="8">
        <v>2</v>
      </c>
      <c r="BJ889" s="8">
        <v>2</v>
      </c>
      <c r="BK889" s="8">
        <v>2</v>
      </c>
      <c r="BL889" s="8">
        <v>2</v>
      </c>
      <c r="BM889" s="8">
        <v>2</v>
      </c>
    </row>
    <row r="890" spans="1:65" ht="15" customHeight="1" x14ac:dyDescent="0.2">
      <c r="A890" s="7" t="s">
        <v>896</v>
      </c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>
        <v>1</v>
      </c>
      <c r="T890" s="8">
        <v>2</v>
      </c>
      <c r="U890" s="8">
        <v>3</v>
      </c>
      <c r="V890" s="8">
        <v>4</v>
      </c>
      <c r="W890" s="8">
        <v>1181</v>
      </c>
      <c r="X890" s="8">
        <v>1647</v>
      </c>
      <c r="Y890" s="8">
        <v>1979</v>
      </c>
      <c r="Z890" s="8">
        <v>2252</v>
      </c>
      <c r="AA890" s="8">
        <v>2510</v>
      </c>
      <c r="AB890" s="8">
        <v>2716</v>
      </c>
      <c r="AC890" s="8">
        <v>2887</v>
      </c>
      <c r="AD890" s="8">
        <v>3090</v>
      </c>
      <c r="AE890" s="8">
        <v>3257</v>
      </c>
      <c r="AF890" s="8">
        <v>3482</v>
      </c>
      <c r="AG890" s="8">
        <v>3705</v>
      </c>
      <c r="AH890" s="8">
        <v>3888</v>
      </c>
      <c r="AI890" s="8">
        <v>4123</v>
      </c>
      <c r="AJ890" s="8">
        <v>4297</v>
      </c>
      <c r="AK890" s="8">
        <v>4258</v>
      </c>
      <c r="AL890" s="8">
        <v>4273</v>
      </c>
      <c r="AM890" s="8">
        <v>4298</v>
      </c>
      <c r="AN890" s="8">
        <v>4421</v>
      </c>
      <c r="AO890" s="8">
        <v>4473</v>
      </c>
      <c r="AP890" s="8">
        <v>4612</v>
      </c>
      <c r="AQ890" s="8">
        <v>4724</v>
      </c>
      <c r="AR890" s="8">
        <v>4834</v>
      </c>
      <c r="AS890" s="8">
        <v>4939</v>
      </c>
      <c r="AT890" s="8">
        <v>5029</v>
      </c>
      <c r="AU890" s="8">
        <v>5113</v>
      </c>
      <c r="AV890" s="8">
        <v>5220</v>
      </c>
      <c r="AW890" s="8">
        <v>5184</v>
      </c>
      <c r="AX890" s="8">
        <v>5207</v>
      </c>
      <c r="AY890" s="8">
        <v>5202</v>
      </c>
      <c r="AZ890" s="8">
        <v>5231</v>
      </c>
      <c r="BA890" s="8">
        <v>5247</v>
      </c>
      <c r="BB890" s="8">
        <v>5285</v>
      </c>
      <c r="BC890" s="8">
        <v>5346</v>
      </c>
      <c r="BD890" s="8">
        <v>5420</v>
      </c>
      <c r="BE890" s="8">
        <v>5494</v>
      </c>
      <c r="BF890" s="8">
        <v>5582</v>
      </c>
      <c r="BG890" s="8">
        <v>5662</v>
      </c>
      <c r="BH890" s="8">
        <v>5719</v>
      </c>
      <c r="BI890" s="8">
        <v>5744</v>
      </c>
      <c r="BJ890" s="8">
        <v>5763</v>
      </c>
      <c r="BK890" s="8">
        <v>5812</v>
      </c>
      <c r="BL890" s="8">
        <v>5898</v>
      </c>
      <c r="BM890" s="8">
        <v>5960</v>
      </c>
    </row>
    <row r="891" spans="1:65" ht="15" customHeight="1" x14ac:dyDescent="0.2">
      <c r="A891" s="7" t="s">
        <v>897</v>
      </c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>
        <v>1</v>
      </c>
      <c r="AA891" s="8">
        <v>1</v>
      </c>
      <c r="AB891" s="8">
        <v>1</v>
      </c>
      <c r="AC891" s="8">
        <v>1</v>
      </c>
      <c r="AD891" s="8">
        <v>1</v>
      </c>
      <c r="AE891" s="8">
        <v>1</v>
      </c>
      <c r="AF891" s="8">
        <v>1</v>
      </c>
      <c r="AG891" s="8">
        <v>1</v>
      </c>
      <c r="AH891" s="8">
        <v>1</v>
      </c>
      <c r="AI891" s="8">
        <v>1</v>
      </c>
      <c r="AJ891" s="8">
        <v>1</v>
      </c>
      <c r="AK891" s="8">
        <v>1</v>
      </c>
      <c r="AL891" s="8">
        <v>1</v>
      </c>
      <c r="AM891" s="8">
        <v>1</v>
      </c>
      <c r="AN891" s="8">
        <v>1</v>
      </c>
      <c r="AO891" s="8">
        <v>0</v>
      </c>
      <c r="AP891" s="8">
        <v>1</v>
      </c>
      <c r="AQ891" s="8">
        <v>1</v>
      </c>
      <c r="AR891" s="8">
        <v>1</v>
      </c>
      <c r="AS891" s="8">
        <v>2</v>
      </c>
      <c r="AT891" s="8">
        <v>2</v>
      </c>
      <c r="AU891" s="8">
        <v>2</v>
      </c>
      <c r="AV891" s="8">
        <v>2</v>
      </c>
      <c r="AW891" s="8">
        <v>2</v>
      </c>
      <c r="AX891" s="8">
        <v>2</v>
      </c>
      <c r="AY891" s="8">
        <v>2</v>
      </c>
      <c r="AZ891" s="8">
        <v>2</v>
      </c>
      <c r="BA891" s="8">
        <v>2</v>
      </c>
      <c r="BB891" s="8">
        <v>2</v>
      </c>
      <c r="BC891" s="8">
        <v>2</v>
      </c>
      <c r="BD891" s="8">
        <v>2</v>
      </c>
      <c r="BE891" s="8">
        <v>2</v>
      </c>
      <c r="BF891" s="8">
        <v>2</v>
      </c>
      <c r="BG891" s="8">
        <v>2</v>
      </c>
      <c r="BH891" s="8">
        <v>2</v>
      </c>
      <c r="BI891" s="8">
        <v>2</v>
      </c>
      <c r="BJ891" s="8">
        <v>2</v>
      </c>
      <c r="BK891" s="8">
        <v>2</v>
      </c>
      <c r="BL891" s="8">
        <v>2</v>
      </c>
      <c r="BM891" s="8">
        <v>2</v>
      </c>
    </row>
    <row r="892" spans="1:65" ht="15" customHeight="1" x14ac:dyDescent="0.2">
      <c r="A892" s="7" t="s">
        <v>898</v>
      </c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>
        <v>5</v>
      </c>
      <c r="AT892" s="8">
        <v>5</v>
      </c>
      <c r="AU892" s="8">
        <v>5</v>
      </c>
      <c r="AV892" s="8">
        <v>5</v>
      </c>
      <c r="AW892" s="8">
        <v>5</v>
      </c>
      <c r="AX892" s="8">
        <v>5</v>
      </c>
      <c r="AY892" s="8">
        <v>5</v>
      </c>
      <c r="AZ892" s="8">
        <v>5</v>
      </c>
      <c r="BA892" s="8">
        <v>5</v>
      </c>
      <c r="BB892" s="8">
        <v>5</v>
      </c>
      <c r="BC892" s="8">
        <v>5</v>
      </c>
      <c r="BD892" s="8">
        <v>5</v>
      </c>
      <c r="BE892" s="8">
        <v>5</v>
      </c>
      <c r="BF892" s="8">
        <v>1</v>
      </c>
      <c r="BG892" s="8">
        <v>1</v>
      </c>
      <c r="BH892" s="8">
        <v>2</v>
      </c>
      <c r="BI892" s="8">
        <v>2</v>
      </c>
      <c r="BJ892" s="8">
        <v>2</v>
      </c>
      <c r="BK892" s="8">
        <v>2</v>
      </c>
      <c r="BL892" s="8">
        <v>2</v>
      </c>
      <c r="BM892" s="8">
        <v>2</v>
      </c>
    </row>
    <row r="893" spans="1:65" ht="15" customHeight="1" x14ac:dyDescent="0.2">
      <c r="A893" s="7" t="s">
        <v>899</v>
      </c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>
        <v>44</v>
      </c>
      <c r="AP893" s="8">
        <v>1</v>
      </c>
      <c r="AQ893" s="8">
        <v>1</v>
      </c>
      <c r="AR893" s="8">
        <v>1</v>
      </c>
      <c r="AS893" s="8">
        <v>305</v>
      </c>
      <c r="AT893" s="8">
        <v>1416</v>
      </c>
      <c r="AU893" s="8">
        <v>1631</v>
      </c>
      <c r="AV893" s="8">
        <v>1960</v>
      </c>
      <c r="AW893" s="8">
        <v>2576</v>
      </c>
      <c r="AX893" s="8">
        <v>3013</v>
      </c>
      <c r="AY893" s="8">
        <v>3344</v>
      </c>
      <c r="AZ893" s="8">
        <v>3555</v>
      </c>
      <c r="BA893" s="8">
        <v>3834</v>
      </c>
      <c r="BB893" s="8">
        <v>4104</v>
      </c>
      <c r="BC893" s="8">
        <v>4274</v>
      </c>
      <c r="BD893" s="8">
        <v>4561</v>
      </c>
      <c r="BE893" s="8">
        <v>4762</v>
      </c>
      <c r="BF893" s="8">
        <v>4970</v>
      </c>
      <c r="BG893" s="8">
        <v>5094</v>
      </c>
      <c r="BH893" s="8">
        <v>5260</v>
      </c>
      <c r="BI893" s="8">
        <v>5779</v>
      </c>
      <c r="BJ893" s="8">
        <v>5982</v>
      </c>
      <c r="BK893" s="8">
        <v>6019</v>
      </c>
      <c r="BL893" s="8">
        <v>6036</v>
      </c>
      <c r="BM893" s="8">
        <v>5934</v>
      </c>
    </row>
    <row r="894" spans="1:65" ht="15" customHeight="1" x14ac:dyDescent="0.2">
      <c r="A894" s="7" t="s">
        <v>900</v>
      </c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>
        <v>1</v>
      </c>
      <c r="T894" s="8">
        <v>2</v>
      </c>
      <c r="U894" s="8">
        <v>2</v>
      </c>
      <c r="V894" s="8">
        <v>77</v>
      </c>
      <c r="W894" s="8">
        <v>4672</v>
      </c>
      <c r="X894" s="8">
        <v>5748</v>
      </c>
      <c r="Y894" s="8">
        <v>6548</v>
      </c>
      <c r="Z894" s="8">
        <v>7731</v>
      </c>
      <c r="AA894" s="8">
        <v>8713</v>
      </c>
      <c r="AB894" s="8">
        <v>9264</v>
      </c>
      <c r="AC894" s="8">
        <v>9697</v>
      </c>
      <c r="AD894" s="8">
        <v>10308</v>
      </c>
      <c r="AE894" s="8">
        <v>10773</v>
      </c>
      <c r="AF894" s="8">
        <v>11126</v>
      </c>
      <c r="AG894" s="8">
        <v>11475</v>
      </c>
      <c r="AH894" s="8">
        <v>11834</v>
      </c>
      <c r="AI894" s="8">
        <v>12126</v>
      </c>
      <c r="AJ894" s="8">
        <v>12358</v>
      </c>
      <c r="AK894" s="8">
        <v>11522</v>
      </c>
      <c r="AL894" s="8">
        <v>11391</v>
      </c>
      <c r="AM894" s="8">
        <v>11233</v>
      </c>
      <c r="AN894" s="8">
        <v>11040</v>
      </c>
      <c r="AO894" s="8">
        <v>10894</v>
      </c>
      <c r="AP894" s="8">
        <v>10883</v>
      </c>
      <c r="AQ894" s="8">
        <v>10847</v>
      </c>
      <c r="AR894" s="8">
        <v>10983</v>
      </c>
      <c r="AS894" s="8">
        <v>11117</v>
      </c>
      <c r="AT894" s="8">
        <v>11259</v>
      </c>
      <c r="AU894" s="8">
        <v>11463</v>
      </c>
      <c r="AV894" s="8">
        <v>11501</v>
      </c>
      <c r="AW894" s="8">
        <v>10960</v>
      </c>
      <c r="AX894" s="8">
        <v>10858</v>
      </c>
      <c r="AY894" s="8">
        <v>10800</v>
      </c>
      <c r="AZ894" s="8">
        <v>10694</v>
      </c>
      <c r="BA894" s="8">
        <v>10598</v>
      </c>
      <c r="BB894" s="8">
        <v>10580</v>
      </c>
      <c r="BC894" s="8">
        <v>10688</v>
      </c>
      <c r="BD894" s="8">
        <v>10980</v>
      </c>
      <c r="BE894" s="8">
        <v>11406</v>
      </c>
      <c r="BF894" s="8">
        <v>11789</v>
      </c>
      <c r="BG894" s="8">
        <v>11953</v>
      </c>
      <c r="BH894" s="8">
        <v>12273</v>
      </c>
      <c r="BI894" s="8">
        <v>12789</v>
      </c>
      <c r="BJ894" s="8">
        <v>12989</v>
      </c>
      <c r="BK894" s="8">
        <v>13336</v>
      </c>
      <c r="BL894" s="8">
        <v>13621</v>
      </c>
      <c r="BM894" s="8">
        <v>13767</v>
      </c>
    </row>
    <row r="895" spans="1:65" ht="15" customHeight="1" x14ac:dyDescent="0.2">
      <c r="A895" s="7" t="s">
        <v>901</v>
      </c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>
        <v>99</v>
      </c>
      <c r="Z895" s="8">
        <v>99</v>
      </c>
      <c r="AA895" s="8">
        <v>99</v>
      </c>
      <c r="AB895" s="8">
        <v>1873</v>
      </c>
      <c r="AC895" s="8">
        <v>2361</v>
      </c>
      <c r="AD895" s="8">
        <v>38620</v>
      </c>
      <c r="AE895" s="8">
        <v>38011</v>
      </c>
      <c r="AF895" s="8">
        <v>39483</v>
      </c>
      <c r="AG895" s="8">
        <v>39757</v>
      </c>
      <c r="AH895" s="8">
        <v>40059</v>
      </c>
      <c r="AI895" s="8">
        <v>40314</v>
      </c>
      <c r="AJ895" s="8">
        <v>40751</v>
      </c>
      <c r="AK895" s="8">
        <v>41009</v>
      </c>
      <c r="AL895" s="8">
        <v>41188</v>
      </c>
      <c r="AM895" s="8">
        <v>41353</v>
      </c>
      <c r="AN895" s="8">
        <v>41469</v>
      </c>
      <c r="AO895" s="8">
        <v>41599</v>
      </c>
      <c r="AP895" s="8">
        <v>41718</v>
      </c>
      <c r="AQ895" s="8">
        <v>41871</v>
      </c>
      <c r="AR895" s="8">
        <v>41993</v>
      </c>
      <c r="AS895" s="8">
        <v>42170</v>
      </c>
      <c r="AT895" s="8">
        <v>42314</v>
      </c>
      <c r="AU895" s="8">
        <v>42165</v>
      </c>
      <c r="AV895" s="8">
        <v>41856</v>
      </c>
      <c r="AW895" s="8">
        <v>42053</v>
      </c>
      <c r="AX895" s="8">
        <v>42252</v>
      </c>
      <c r="AY895" s="8">
        <v>13284</v>
      </c>
      <c r="AZ895" s="8">
        <v>13317</v>
      </c>
      <c r="BA895" s="8">
        <v>13305</v>
      </c>
      <c r="BB895" s="8">
        <v>13337</v>
      </c>
      <c r="BC895" s="8">
        <v>13389</v>
      </c>
      <c r="BD895" s="8">
        <v>13396</v>
      </c>
      <c r="BE895" s="8">
        <v>13384</v>
      </c>
      <c r="BF895" s="8">
        <v>13187</v>
      </c>
      <c r="BG895" s="8">
        <v>13165</v>
      </c>
      <c r="BH895" s="8">
        <v>6608</v>
      </c>
      <c r="BI895" s="8">
        <v>6599</v>
      </c>
      <c r="BJ895" s="8">
        <v>6459</v>
      </c>
      <c r="BK895" s="8">
        <v>6369</v>
      </c>
      <c r="BL895" s="8">
        <v>6298</v>
      </c>
      <c r="BM895" s="8">
        <v>6248</v>
      </c>
    </row>
    <row r="896" spans="1:65" ht="15" customHeight="1" x14ac:dyDescent="0.2">
      <c r="A896" s="7" t="s">
        <v>902</v>
      </c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>
        <v>0</v>
      </c>
      <c r="AM896" s="8">
        <v>0</v>
      </c>
      <c r="AN896" s="8">
        <v>0</v>
      </c>
      <c r="AO896" s="8">
        <v>4195</v>
      </c>
      <c r="AP896" s="8">
        <v>2973</v>
      </c>
      <c r="AQ896" s="8">
        <v>2972</v>
      </c>
      <c r="AR896" s="8">
        <v>2977</v>
      </c>
      <c r="AS896" s="8">
        <v>2978</v>
      </c>
      <c r="AT896" s="8">
        <v>2981</v>
      </c>
      <c r="AU896" s="8">
        <v>2984</v>
      </c>
      <c r="AV896" s="8">
        <v>2999</v>
      </c>
      <c r="AW896" s="8">
        <v>3029</v>
      </c>
      <c r="AX896" s="8">
        <v>3032</v>
      </c>
      <c r="AY896" s="8">
        <v>3032</v>
      </c>
      <c r="AZ896" s="8">
        <v>3006</v>
      </c>
      <c r="BA896" s="8">
        <v>3006</v>
      </c>
      <c r="BB896" s="8">
        <v>3007</v>
      </c>
      <c r="BC896" s="8">
        <v>3008</v>
      </c>
      <c r="BD896" s="8">
        <v>102</v>
      </c>
      <c r="BE896" s="8">
        <v>102</v>
      </c>
      <c r="BF896" s="8">
        <v>102</v>
      </c>
      <c r="BG896" s="8">
        <v>102</v>
      </c>
      <c r="BH896" s="8">
        <v>100</v>
      </c>
      <c r="BI896" s="8">
        <v>99</v>
      </c>
      <c r="BJ896" s="8">
        <v>102</v>
      </c>
      <c r="BK896" s="8">
        <v>104</v>
      </c>
      <c r="BL896" s="8">
        <v>91</v>
      </c>
      <c r="BM896" s="8">
        <v>91</v>
      </c>
    </row>
    <row r="897" spans="1:65" ht="15" customHeight="1" x14ac:dyDescent="0.2">
      <c r="A897" s="7" t="s">
        <v>903</v>
      </c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>
        <v>1</v>
      </c>
      <c r="AW897" s="8">
        <v>1</v>
      </c>
      <c r="AX897" s="8">
        <v>1</v>
      </c>
      <c r="AY897" s="8">
        <v>1</v>
      </c>
      <c r="AZ897" s="8">
        <v>1</v>
      </c>
      <c r="BA897" s="8">
        <v>1</v>
      </c>
      <c r="BB897" s="8">
        <v>1</v>
      </c>
      <c r="BC897" s="8">
        <v>3</v>
      </c>
      <c r="BD897" s="8">
        <v>3</v>
      </c>
      <c r="BE897" s="8">
        <v>3</v>
      </c>
      <c r="BF897" s="8">
        <v>3</v>
      </c>
      <c r="BG897" s="8">
        <v>5</v>
      </c>
      <c r="BH897" s="8">
        <v>73</v>
      </c>
      <c r="BI897" s="8">
        <v>73</v>
      </c>
      <c r="BJ897" s="8">
        <v>75</v>
      </c>
      <c r="BK897" s="8">
        <v>75</v>
      </c>
      <c r="BL897" s="8">
        <v>75</v>
      </c>
      <c r="BM897" s="8">
        <v>76</v>
      </c>
    </row>
    <row r="898" spans="1:65" ht="15" customHeight="1" x14ac:dyDescent="0.2">
      <c r="A898" s="7" t="s">
        <v>904</v>
      </c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>
        <v>1</v>
      </c>
      <c r="AW898" s="8">
        <v>1</v>
      </c>
      <c r="AX898" s="8">
        <v>1</v>
      </c>
      <c r="AY898" s="8">
        <v>1</v>
      </c>
      <c r="AZ898" s="8">
        <v>1</v>
      </c>
      <c r="BA898" s="8">
        <v>1</v>
      </c>
      <c r="BB898" s="8">
        <v>1</v>
      </c>
      <c r="BC898" s="8">
        <v>1</v>
      </c>
      <c r="BD898" s="8">
        <v>1</v>
      </c>
      <c r="BE898" s="8">
        <v>1</v>
      </c>
      <c r="BF898" s="8">
        <v>1</v>
      </c>
      <c r="BG898" s="8">
        <v>1</v>
      </c>
      <c r="BH898" s="8">
        <v>71</v>
      </c>
      <c r="BI898" s="8">
        <v>71</v>
      </c>
      <c r="BJ898" s="8">
        <v>71</v>
      </c>
      <c r="BK898" s="8">
        <v>71</v>
      </c>
      <c r="BL898" s="8">
        <v>71</v>
      </c>
      <c r="BM898" s="8">
        <v>72</v>
      </c>
    </row>
    <row r="899" spans="1:65" ht="15" customHeight="1" x14ac:dyDescent="0.2">
      <c r="A899" s="7" t="s">
        <v>905</v>
      </c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>
        <v>1</v>
      </c>
      <c r="T899" s="8">
        <v>1</v>
      </c>
      <c r="U899" s="8">
        <v>1</v>
      </c>
      <c r="V899" s="8">
        <v>1</v>
      </c>
      <c r="W899" s="8">
        <v>154</v>
      </c>
      <c r="X899" s="8">
        <v>2888</v>
      </c>
      <c r="Y899" s="8">
        <v>3360</v>
      </c>
      <c r="Z899" s="8">
        <v>3813</v>
      </c>
      <c r="AA899" s="8">
        <v>4184</v>
      </c>
      <c r="AB899" s="8">
        <v>4535</v>
      </c>
      <c r="AC899" s="8">
        <v>4817</v>
      </c>
      <c r="AD899" s="8">
        <v>5239</v>
      </c>
      <c r="AE899" s="8">
        <v>5590</v>
      </c>
      <c r="AF899" s="8">
        <v>5968</v>
      </c>
      <c r="AG899" s="8">
        <v>6771</v>
      </c>
      <c r="AH899" s="8">
        <v>22977</v>
      </c>
      <c r="AI899" s="8">
        <v>42057</v>
      </c>
      <c r="AJ899" s="8">
        <v>43434</v>
      </c>
      <c r="AK899" s="8">
        <v>43379</v>
      </c>
      <c r="AL899" s="8">
        <v>43040</v>
      </c>
      <c r="AM899" s="8">
        <v>43105</v>
      </c>
      <c r="AN899" s="8">
        <v>43355</v>
      </c>
      <c r="AO899" s="8">
        <v>43567</v>
      </c>
      <c r="AP899" s="8">
        <v>43840</v>
      </c>
      <c r="AQ899" s="8">
        <v>43978</v>
      </c>
      <c r="AR899" s="8">
        <v>46618</v>
      </c>
      <c r="AS899" s="8">
        <v>52637</v>
      </c>
      <c r="AT899" s="8">
        <v>62060</v>
      </c>
      <c r="AU899" s="8">
        <v>68614</v>
      </c>
      <c r="AV899" s="8">
        <v>69580</v>
      </c>
      <c r="AW899" s="8">
        <v>62852</v>
      </c>
      <c r="AX899" s="8">
        <v>61716</v>
      </c>
      <c r="AY899" s="8">
        <v>62872</v>
      </c>
      <c r="AZ899" s="8">
        <v>66370</v>
      </c>
      <c r="BA899" s="8">
        <v>66643</v>
      </c>
      <c r="BB899" s="8">
        <v>66637</v>
      </c>
      <c r="BC899" s="8">
        <v>66677</v>
      </c>
      <c r="BD899" s="8">
        <v>67895</v>
      </c>
      <c r="BE899" s="8">
        <v>69299</v>
      </c>
      <c r="BF899" s="8">
        <v>70372</v>
      </c>
      <c r="BG899" s="8">
        <v>70871</v>
      </c>
      <c r="BH899" s="8">
        <v>67178</v>
      </c>
      <c r="BI899" s="8">
        <v>58770</v>
      </c>
      <c r="BJ899" s="8">
        <v>56189</v>
      </c>
      <c r="BK899" s="8">
        <v>53383</v>
      </c>
      <c r="BL899" s="8">
        <v>51840</v>
      </c>
      <c r="BM899" s="8">
        <v>51043</v>
      </c>
    </row>
    <row r="900" spans="1:65" ht="15" customHeight="1" x14ac:dyDescent="0.2">
      <c r="A900" s="7" t="s">
        <v>906</v>
      </c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>
        <v>5</v>
      </c>
      <c r="AR900" s="8">
        <v>5</v>
      </c>
      <c r="AS900" s="8">
        <v>5</v>
      </c>
      <c r="AT900" s="8">
        <v>5</v>
      </c>
      <c r="AU900" s="8">
        <v>5</v>
      </c>
      <c r="AV900" s="8">
        <v>5</v>
      </c>
      <c r="AW900" s="8">
        <v>5</v>
      </c>
      <c r="AX900" s="8">
        <v>5</v>
      </c>
      <c r="AY900" s="8">
        <v>5</v>
      </c>
      <c r="AZ900" s="8">
        <v>5</v>
      </c>
      <c r="BA900" s="8">
        <v>5</v>
      </c>
      <c r="BB900" s="8">
        <v>2</v>
      </c>
      <c r="BC900" s="8">
        <v>2</v>
      </c>
      <c r="BD900" s="8">
        <v>2</v>
      </c>
      <c r="BE900" s="8">
        <v>2</v>
      </c>
      <c r="BF900" s="8">
        <v>2</v>
      </c>
      <c r="BG900" s="8">
        <v>2</v>
      </c>
      <c r="BH900" s="8">
        <v>3</v>
      </c>
      <c r="BI900" s="8">
        <v>3</v>
      </c>
      <c r="BJ900" s="8">
        <v>3</v>
      </c>
      <c r="BK900" s="8">
        <v>3</v>
      </c>
      <c r="BL900" s="8">
        <v>3</v>
      </c>
      <c r="BM900" s="8">
        <v>3</v>
      </c>
    </row>
    <row r="901" spans="1:65" ht="15" customHeight="1" x14ac:dyDescent="0.2">
      <c r="A901" s="7" t="s">
        <v>907</v>
      </c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>
        <v>1</v>
      </c>
      <c r="U901" s="8">
        <v>183</v>
      </c>
      <c r="V901" s="8">
        <v>392</v>
      </c>
      <c r="W901" s="8">
        <v>417</v>
      </c>
      <c r="X901" s="8">
        <v>445</v>
      </c>
      <c r="Y901" s="8">
        <v>496</v>
      </c>
      <c r="Z901" s="8">
        <v>536</v>
      </c>
      <c r="AA901" s="8">
        <v>558</v>
      </c>
      <c r="AB901" s="8">
        <v>576</v>
      </c>
      <c r="AC901" s="8">
        <v>598</v>
      </c>
      <c r="AD901" s="8">
        <v>611</v>
      </c>
      <c r="AE901" s="8">
        <v>611</v>
      </c>
      <c r="AF901" s="8">
        <v>627</v>
      </c>
      <c r="AG901" s="8">
        <v>640</v>
      </c>
      <c r="AH901" s="8">
        <v>644</v>
      </c>
      <c r="AI901" s="8">
        <v>653</v>
      </c>
      <c r="AJ901" s="8">
        <v>615</v>
      </c>
      <c r="AK901" s="8">
        <v>614</v>
      </c>
      <c r="AL901" s="8">
        <v>614</v>
      </c>
      <c r="AM901" s="8">
        <v>598</v>
      </c>
      <c r="AN901" s="8">
        <v>583</v>
      </c>
      <c r="AO901" s="8">
        <v>581</v>
      </c>
      <c r="AP901" s="8">
        <v>580</v>
      </c>
      <c r="AQ901" s="8">
        <v>571</v>
      </c>
      <c r="AR901" s="8">
        <v>571</v>
      </c>
      <c r="AS901" s="8">
        <v>573</v>
      </c>
      <c r="AT901" s="8">
        <v>572</v>
      </c>
      <c r="AU901" s="8">
        <v>567</v>
      </c>
      <c r="AV901" s="8">
        <v>546</v>
      </c>
      <c r="AW901" s="8">
        <v>539</v>
      </c>
      <c r="AX901" s="8">
        <v>533</v>
      </c>
      <c r="AY901" s="8">
        <v>524</v>
      </c>
      <c r="AZ901" s="8">
        <v>513</v>
      </c>
      <c r="BA901" s="8">
        <v>504</v>
      </c>
      <c r="BB901" s="8">
        <v>503</v>
      </c>
      <c r="BC901" s="8">
        <v>498</v>
      </c>
      <c r="BD901" s="8">
        <v>498</v>
      </c>
      <c r="BE901" s="8">
        <v>497</v>
      </c>
      <c r="BF901" s="8">
        <v>504</v>
      </c>
      <c r="BG901" s="8">
        <v>485</v>
      </c>
      <c r="BH901" s="8">
        <v>489</v>
      </c>
      <c r="BI901" s="8">
        <v>484</v>
      </c>
      <c r="BJ901" s="8">
        <v>491</v>
      </c>
      <c r="BK901" s="8">
        <v>489</v>
      </c>
      <c r="BL901" s="8">
        <v>492</v>
      </c>
      <c r="BM901" s="8">
        <v>496</v>
      </c>
    </row>
    <row r="902" spans="1:65" ht="15" customHeight="1" x14ac:dyDescent="0.2">
      <c r="A902" s="7" t="s">
        <v>908</v>
      </c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>
        <v>10</v>
      </c>
      <c r="V902" s="8">
        <v>10</v>
      </c>
      <c r="W902" s="8">
        <v>10</v>
      </c>
      <c r="X902" s="8">
        <v>10</v>
      </c>
      <c r="Y902" s="8">
        <v>15</v>
      </c>
      <c r="Z902" s="8">
        <v>29</v>
      </c>
      <c r="AA902" s="8">
        <v>40</v>
      </c>
      <c r="AB902" s="8">
        <v>7000</v>
      </c>
      <c r="AC902" s="8">
        <v>8391</v>
      </c>
      <c r="AD902" s="8">
        <v>8777</v>
      </c>
      <c r="AE902" s="8">
        <v>9102</v>
      </c>
      <c r="AF902" s="8">
        <v>9558</v>
      </c>
      <c r="AG902" s="8">
        <v>9927</v>
      </c>
      <c r="AH902" s="8">
        <v>10168</v>
      </c>
      <c r="AI902" s="8">
        <v>10325</v>
      </c>
      <c r="AJ902" s="8">
        <v>10473</v>
      </c>
      <c r="AK902" s="8">
        <v>10617</v>
      </c>
      <c r="AL902" s="8">
        <v>10835</v>
      </c>
      <c r="AM902" s="8">
        <v>11011</v>
      </c>
      <c r="AN902" s="8">
        <v>11146</v>
      </c>
      <c r="AO902" s="8">
        <v>11138</v>
      </c>
      <c r="AP902" s="8">
        <v>10917</v>
      </c>
      <c r="AQ902" s="8">
        <v>8970</v>
      </c>
      <c r="AR902" s="8">
        <v>8862</v>
      </c>
      <c r="AS902" s="8">
        <v>9037</v>
      </c>
      <c r="AT902" s="8">
        <v>8903</v>
      </c>
      <c r="AU902" s="8">
        <v>8944</v>
      </c>
      <c r="AV902" s="8">
        <v>8978</v>
      </c>
      <c r="AW902" s="8">
        <v>9032</v>
      </c>
      <c r="AX902" s="8">
        <v>9140</v>
      </c>
      <c r="AY902" s="8">
        <v>9288</v>
      </c>
      <c r="AZ902" s="8">
        <v>9363</v>
      </c>
      <c r="BA902" s="8">
        <v>9406</v>
      </c>
      <c r="BB902" s="8">
        <v>9024</v>
      </c>
      <c r="BC902" s="8">
        <v>8857</v>
      </c>
      <c r="BD902" s="8">
        <v>8903</v>
      </c>
      <c r="BE902" s="8">
        <v>8904</v>
      </c>
      <c r="BF902" s="8">
        <v>8942</v>
      </c>
      <c r="BG902" s="8">
        <v>8887</v>
      </c>
      <c r="BH902" s="8">
        <v>8881</v>
      </c>
      <c r="BI902" s="8">
        <v>8910</v>
      </c>
      <c r="BJ902" s="8">
        <v>8962</v>
      </c>
      <c r="BK902" s="8">
        <v>9012</v>
      </c>
      <c r="BL902" s="8">
        <v>9088</v>
      </c>
      <c r="BM902" s="8">
        <v>9058</v>
      </c>
    </row>
    <row r="903" spans="1:65" ht="15" customHeight="1" x14ac:dyDescent="0.2">
      <c r="A903" s="7" t="s">
        <v>909</v>
      </c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>
        <v>4</v>
      </c>
      <c r="AR903" s="8">
        <v>4</v>
      </c>
      <c r="AS903" s="8">
        <v>4</v>
      </c>
      <c r="AT903" s="8">
        <v>4</v>
      </c>
      <c r="AU903" s="8">
        <v>4</v>
      </c>
      <c r="AV903" s="8">
        <v>4</v>
      </c>
      <c r="AW903" s="8">
        <v>4</v>
      </c>
      <c r="AX903" s="8">
        <v>5</v>
      </c>
      <c r="AY903" s="8">
        <v>5</v>
      </c>
      <c r="AZ903" s="8">
        <v>5</v>
      </c>
      <c r="BA903" s="8">
        <v>5</v>
      </c>
      <c r="BB903" s="8">
        <v>5</v>
      </c>
      <c r="BC903" s="8">
        <v>5</v>
      </c>
      <c r="BD903" s="8">
        <v>5</v>
      </c>
      <c r="BE903" s="8">
        <v>5</v>
      </c>
      <c r="BF903" s="8">
        <v>5</v>
      </c>
      <c r="BG903" s="8">
        <v>5</v>
      </c>
      <c r="BH903" s="8">
        <v>6</v>
      </c>
      <c r="BI903" s="8">
        <v>6</v>
      </c>
      <c r="BJ903" s="8">
        <v>6</v>
      </c>
      <c r="BK903" s="8">
        <v>6</v>
      </c>
      <c r="BL903" s="8">
        <v>6</v>
      </c>
      <c r="BM903" s="8">
        <v>6</v>
      </c>
    </row>
    <row r="904" spans="1:65" ht="15" customHeight="1" x14ac:dyDescent="0.2">
      <c r="A904" s="7" t="s">
        <v>910</v>
      </c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>
        <v>1</v>
      </c>
      <c r="AX904" s="8">
        <v>1</v>
      </c>
      <c r="AY904" s="8">
        <v>1</v>
      </c>
      <c r="AZ904" s="8">
        <v>1</v>
      </c>
      <c r="BA904" s="8">
        <v>1</v>
      </c>
      <c r="BB904" s="8">
        <v>1</v>
      </c>
      <c r="BC904" s="8">
        <v>1</v>
      </c>
      <c r="BD904" s="8">
        <v>1</v>
      </c>
      <c r="BE904" s="8">
        <v>1</v>
      </c>
      <c r="BF904" s="8">
        <v>1</v>
      </c>
      <c r="BG904" s="8">
        <v>1</v>
      </c>
      <c r="BH904" s="8">
        <v>2</v>
      </c>
      <c r="BI904" s="8">
        <v>2</v>
      </c>
      <c r="BJ904" s="8">
        <v>2</v>
      </c>
      <c r="BK904" s="8">
        <v>2</v>
      </c>
      <c r="BL904" s="8">
        <v>2</v>
      </c>
      <c r="BM904" s="8">
        <v>2</v>
      </c>
    </row>
    <row r="905" spans="1:65" ht="15" customHeight="1" x14ac:dyDescent="0.2">
      <c r="A905" s="7" t="s">
        <v>911</v>
      </c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>
        <v>100</v>
      </c>
      <c r="AH905" s="8">
        <v>100</v>
      </c>
      <c r="AI905" s="8">
        <v>100</v>
      </c>
      <c r="AJ905" s="8">
        <v>100</v>
      </c>
      <c r="AK905" s="8">
        <v>4609</v>
      </c>
      <c r="AL905" s="8">
        <v>11127</v>
      </c>
      <c r="AM905" s="8">
        <v>17233</v>
      </c>
      <c r="AN905" s="8">
        <v>20630</v>
      </c>
      <c r="AO905" s="8">
        <v>27363</v>
      </c>
      <c r="AP905" s="8">
        <v>30678</v>
      </c>
      <c r="AQ905" s="8">
        <v>33266</v>
      </c>
      <c r="AR905" s="8">
        <v>42135</v>
      </c>
      <c r="AS905" s="8">
        <v>48865</v>
      </c>
      <c r="AT905" s="8">
        <v>61553</v>
      </c>
      <c r="AU905" s="8">
        <v>80726</v>
      </c>
      <c r="AV905" s="8">
        <v>101527</v>
      </c>
      <c r="AW905" s="8">
        <v>116531</v>
      </c>
      <c r="AX905" s="8">
        <v>131303</v>
      </c>
      <c r="AY905" s="8">
        <v>147517</v>
      </c>
      <c r="AZ905" s="8">
        <v>141798</v>
      </c>
      <c r="BA905" s="8">
        <v>140220</v>
      </c>
      <c r="BB905" s="8">
        <v>138196</v>
      </c>
      <c r="BC905" s="8">
        <v>138135</v>
      </c>
      <c r="BD905" s="8">
        <v>136105</v>
      </c>
      <c r="BE905" s="8">
        <v>136105</v>
      </c>
      <c r="BF905" s="8">
        <v>135020</v>
      </c>
      <c r="BG905" s="8">
        <v>127506</v>
      </c>
      <c r="BH905" s="8">
        <v>127565</v>
      </c>
      <c r="BI905" s="8">
        <v>112475</v>
      </c>
      <c r="BJ905" s="8">
        <v>92224</v>
      </c>
      <c r="BK905" s="8">
        <v>76926</v>
      </c>
      <c r="BL905" s="8">
        <v>62349</v>
      </c>
      <c r="BM905" s="8">
        <v>49608</v>
      </c>
    </row>
    <row r="906" spans="1:65" ht="15" customHeight="1" x14ac:dyDescent="0.2">
      <c r="A906" s="7" t="s">
        <v>912</v>
      </c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>
        <v>1</v>
      </c>
      <c r="AZ906" s="8">
        <v>1</v>
      </c>
      <c r="BA906" s="8">
        <v>1</v>
      </c>
      <c r="BB906" s="8">
        <v>4</v>
      </c>
      <c r="BC906" s="8">
        <v>6</v>
      </c>
      <c r="BD906" s="8">
        <v>9</v>
      </c>
      <c r="BE906" s="8">
        <v>10</v>
      </c>
      <c r="BF906" s="8">
        <v>15</v>
      </c>
      <c r="BG906" s="8">
        <v>20</v>
      </c>
      <c r="BH906" s="8">
        <v>22</v>
      </c>
      <c r="BI906" s="8">
        <v>22</v>
      </c>
      <c r="BJ906" s="8">
        <v>23</v>
      </c>
      <c r="BK906" s="8">
        <v>23</v>
      </c>
      <c r="BL906" s="8">
        <v>2117</v>
      </c>
      <c r="BM906" s="8">
        <v>2200</v>
      </c>
    </row>
    <row r="907" spans="1:65" ht="15" customHeight="1" x14ac:dyDescent="0.2">
      <c r="A907" s="7" t="s">
        <v>913</v>
      </c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>
        <v>1</v>
      </c>
      <c r="AW907" s="8">
        <v>1</v>
      </c>
      <c r="AX907" s="8">
        <v>1</v>
      </c>
      <c r="AY907" s="8">
        <v>1</v>
      </c>
      <c r="AZ907" s="8">
        <v>1</v>
      </c>
      <c r="BA907" s="8">
        <v>1</v>
      </c>
      <c r="BB907" s="8">
        <v>1</v>
      </c>
      <c r="BC907" s="8">
        <v>1</v>
      </c>
      <c r="BD907" s="8">
        <v>1</v>
      </c>
      <c r="BE907" s="8">
        <v>1</v>
      </c>
      <c r="BF907" s="8">
        <v>1</v>
      </c>
      <c r="BG907" s="8">
        <v>1</v>
      </c>
      <c r="BH907" s="8">
        <v>2</v>
      </c>
      <c r="BI907" s="8">
        <v>2</v>
      </c>
      <c r="BJ907" s="8">
        <v>2</v>
      </c>
      <c r="BK907" s="8">
        <v>2</v>
      </c>
      <c r="BL907" s="8">
        <v>2</v>
      </c>
      <c r="BM907" s="8">
        <v>2</v>
      </c>
    </row>
    <row r="908" spans="1:65" ht="15" customHeight="1" x14ac:dyDescent="0.2">
      <c r="A908" s="7" t="s">
        <v>914</v>
      </c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>
        <v>1</v>
      </c>
      <c r="AP908" s="8">
        <v>1</v>
      </c>
      <c r="AQ908" s="8">
        <v>1</v>
      </c>
      <c r="AR908" s="8">
        <v>1</v>
      </c>
      <c r="AS908" s="8">
        <v>1</v>
      </c>
      <c r="AT908" s="8">
        <v>1</v>
      </c>
      <c r="AU908" s="8">
        <v>1</v>
      </c>
      <c r="AV908" s="8">
        <v>1</v>
      </c>
      <c r="AW908" s="8">
        <v>1</v>
      </c>
      <c r="AX908" s="8">
        <v>1</v>
      </c>
      <c r="AY908" s="8">
        <v>1</v>
      </c>
      <c r="AZ908" s="8">
        <v>1</v>
      </c>
      <c r="BA908" s="8">
        <v>1</v>
      </c>
      <c r="BB908" s="8">
        <v>1</v>
      </c>
      <c r="BC908" s="8">
        <v>1</v>
      </c>
      <c r="BD908" s="8">
        <v>1</v>
      </c>
      <c r="BE908" s="8">
        <v>1</v>
      </c>
      <c r="BF908" s="8">
        <v>1</v>
      </c>
      <c r="BG908" s="8">
        <v>1</v>
      </c>
      <c r="BH908" s="8">
        <v>2</v>
      </c>
      <c r="BI908" s="8">
        <v>2</v>
      </c>
      <c r="BJ908" s="8">
        <v>2</v>
      </c>
      <c r="BK908" s="8">
        <v>2</v>
      </c>
      <c r="BL908" s="8">
        <v>2</v>
      </c>
      <c r="BM908" s="8">
        <v>2</v>
      </c>
    </row>
    <row r="909" spans="1:65" ht="15" customHeight="1" x14ac:dyDescent="0.2">
      <c r="A909" s="7" t="s">
        <v>915</v>
      </c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>
        <v>1</v>
      </c>
      <c r="AU909" s="8">
        <v>1</v>
      </c>
      <c r="AV909" s="8">
        <v>1</v>
      </c>
      <c r="AW909" s="8">
        <v>1</v>
      </c>
      <c r="AX909" s="8">
        <v>1</v>
      </c>
      <c r="AY909" s="8">
        <v>1</v>
      </c>
      <c r="AZ909" s="8">
        <v>1</v>
      </c>
      <c r="BA909" s="8">
        <v>1</v>
      </c>
      <c r="BB909" s="8">
        <v>1</v>
      </c>
      <c r="BC909" s="8">
        <v>1</v>
      </c>
      <c r="BD909" s="8">
        <v>1</v>
      </c>
      <c r="BE909" s="8">
        <v>1</v>
      </c>
      <c r="BF909" s="8">
        <v>1</v>
      </c>
      <c r="BG909" s="8">
        <v>1</v>
      </c>
      <c r="BH909" s="8">
        <v>2</v>
      </c>
      <c r="BI909" s="8">
        <v>2</v>
      </c>
      <c r="BJ909" s="8">
        <v>2</v>
      </c>
      <c r="BK909" s="8">
        <v>2</v>
      </c>
      <c r="BL909" s="8">
        <v>2</v>
      </c>
      <c r="BM909" s="8">
        <v>2</v>
      </c>
    </row>
    <row r="910" spans="1:65" ht="15" customHeight="1" x14ac:dyDescent="0.2">
      <c r="A910" s="7" t="s">
        <v>916</v>
      </c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>
        <v>0</v>
      </c>
      <c r="AA910" s="8">
        <v>80790</v>
      </c>
      <c r="AB910" s="8">
        <v>86186</v>
      </c>
      <c r="AC910" s="8">
        <v>89613</v>
      </c>
      <c r="AD910" s="8">
        <v>91049</v>
      </c>
      <c r="AE910" s="8">
        <v>93027</v>
      </c>
      <c r="AF910" s="8">
        <v>94909</v>
      </c>
      <c r="AG910" s="8">
        <v>96741</v>
      </c>
      <c r="AH910" s="8">
        <v>101386</v>
      </c>
      <c r="AI910" s="8">
        <v>102969</v>
      </c>
      <c r="AJ910" s="8">
        <v>105844</v>
      </c>
      <c r="AK910" s="8">
        <v>106982</v>
      </c>
      <c r="AL910" s="8">
        <v>107750</v>
      </c>
      <c r="AM910" s="8">
        <v>109716</v>
      </c>
      <c r="AN910" s="8">
        <v>110783</v>
      </c>
      <c r="AO910" s="8">
        <v>79467</v>
      </c>
      <c r="AP910" s="8">
        <v>75441</v>
      </c>
      <c r="AQ910" s="8">
        <v>74374</v>
      </c>
      <c r="AR910" s="8">
        <v>75058</v>
      </c>
      <c r="AS910" s="8">
        <v>74962</v>
      </c>
      <c r="AT910" s="8">
        <v>74521</v>
      </c>
      <c r="AU910" s="8">
        <v>74317</v>
      </c>
      <c r="AV910" s="8">
        <v>72310</v>
      </c>
      <c r="AW910" s="8">
        <v>72449</v>
      </c>
      <c r="AX910" s="8">
        <v>71289</v>
      </c>
      <c r="AY910" s="8">
        <v>71557</v>
      </c>
      <c r="AZ910" s="8">
        <v>72578</v>
      </c>
      <c r="BA910" s="8">
        <v>51794</v>
      </c>
      <c r="BB910" s="8">
        <v>49293</v>
      </c>
      <c r="BC910" s="8">
        <v>48870</v>
      </c>
      <c r="BD910" s="8">
        <v>48979</v>
      </c>
      <c r="BE910" s="8">
        <v>48677</v>
      </c>
      <c r="BF910" s="8">
        <v>48556</v>
      </c>
      <c r="BG910" s="8">
        <v>48332</v>
      </c>
      <c r="BH910" s="8">
        <v>47546</v>
      </c>
      <c r="BI910" s="8">
        <v>47548</v>
      </c>
      <c r="BJ910" s="8">
        <v>47595</v>
      </c>
      <c r="BK910" s="8">
        <v>48557</v>
      </c>
      <c r="BL910" s="8">
        <v>49458</v>
      </c>
      <c r="BM910" s="8">
        <v>41826</v>
      </c>
    </row>
    <row r="911" spans="1:65" ht="15" customHeight="1" x14ac:dyDescent="0.2">
      <c r="A911" s="7" t="s">
        <v>917</v>
      </c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>
        <v>0</v>
      </c>
      <c r="AK911" s="8">
        <v>0</v>
      </c>
      <c r="AL911" s="8">
        <v>0</v>
      </c>
      <c r="AM911" s="8">
        <v>0</v>
      </c>
      <c r="AN911" s="8">
        <v>10</v>
      </c>
      <c r="AO911" s="8">
        <v>10</v>
      </c>
      <c r="AP911" s="8">
        <v>10</v>
      </c>
      <c r="AQ911" s="8">
        <v>10</v>
      </c>
      <c r="AR911" s="8">
        <v>10</v>
      </c>
      <c r="AS911" s="8">
        <v>11</v>
      </c>
      <c r="AT911" s="8">
        <v>11</v>
      </c>
      <c r="AU911" s="8">
        <v>11</v>
      </c>
      <c r="AV911" s="8">
        <v>11</v>
      </c>
      <c r="AW911" s="8">
        <v>11</v>
      </c>
      <c r="AX911" s="8">
        <v>11</v>
      </c>
      <c r="AY911" s="8">
        <v>12</v>
      </c>
      <c r="AZ911" s="8">
        <v>12</v>
      </c>
      <c r="BA911" s="8">
        <v>13</v>
      </c>
      <c r="BB911" s="8">
        <v>14</v>
      </c>
      <c r="BC911" s="8">
        <v>2890</v>
      </c>
      <c r="BD911" s="8">
        <v>15</v>
      </c>
      <c r="BE911" s="8">
        <v>54161</v>
      </c>
      <c r="BF911" s="8">
        <v>54496</v>
      </c>
      <c r="BG911" s="8">
        <v>54782</v>
      </c>
      <c r="BH911" s="8">
        <v>54886</v>
      </c>
      <c r="BI911" s="8">
        <v>55147</v>
      </c>
      <c r="BJ911" s="8">
        <v>55221</v>
      </c>
      <c r="BK911" s="8">
        <v>55365</v>
      </c>
      <c r="BL911" s="8">
        <v>55448</v>
      </c>
      <c r="BM911" s="8">
        <v>55507</v>
      </c>
    </row>
    <row r="912" spans="1:65" ht="15" customHeight="1" x14ac:dyDescent="0.2">
      <c r="A912" s="7" t="s">
        <v>918</v>
      </c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>
        <v>1</v>
      </c>
      <c r="R912" s="8">
        <v>1</v>
      </c>
      <c r="S912" s="8">
        <v>102</v>
      </c>
      <c r="T912" s="8">
        <v>2025</v>
      </c>
      <c r="U912" s="8">
        <v>2324</v>
      </c>
      <c r="V912" s="8">
        <v>2578</v>
      </c>
      <c r="W912" s="8">
        <v>2765</v>
      </c>
      <c r="X912" s="8">
        <v>2924</v>
      </c>
      <c r="Y912" s="8">
        <v>3040</v>
      </c>
      <c r="Z912" s="8">
        <v>3151</v>
      </c>
      <c r="AA912" s="8">
        <v>3237</v>
      </c>
      <c r="AB912" s="8">
        <v>3331</v>
      </c>
      <c r="AC912" s="8">
        <v>3421</v>
      </c>
      <c r="AD912" s="8">
        <v>3496</v>
      </c>
      <c r="AE912" s="8">
        <v>3567</v>
      </c>
      <c r="AF912" s="8">
        <v>3630</v>
      </c>
      <c r="AG912" s="8">
        <v>3650</v>
      </c>
      <c r="AH912" s="8">
        <v>3206</v>
      </c>
      <c r="AI912" s="8">
        <v>3099</v>
      </c>
      <c r="AJ912" s="8">
        <v>3220</v>
      </c>
      <c r="AK912" s="8">
        <v>3316</v>
      </c>
      <c r="AL912" s="8">
        <v>3344</v>
      </c>
      <c r="AM912" s="8">
        <v>3368</v>
      </c>
      <c r="AN912" s="8">
        <v>3463</v>
      </c>
      <c r="AO912" s="8">
        <v>3494</v>
      </c>
      <c r="AP912" s="8">
        <v>3501</v>
      </c>
      <c r="AQ912" s="8">
        <v>3508</v>
      </c>
      <c r="AR912" s="8">
        <v>3588</v>
      </c>
      <c r="AS912" s="8">
        <v>3590</v>
      </c>
      <c r="AT912" s="8">
        <v>3430</v>
      </c>
      <c r="AU912" s="8">
        <v>3403</v>
      </c>
      <c r="AV912" s="8">
        <v>3354</v>
      </c>
      <c r="AW912" s="8">
        <v>3352</v>
      </c>
      <c r="AX912" s="8">
        <v>3338</v>
      </c>
      <c r="AY912" s="8">
        <v>3202</v>
      </c>
      <c r="AZ912" s="8">
        <v>3181</v>
      </c>
      <c r="BA912" s="8">
        <v>3190</v>
      </c>
      <c r="BB912" s="8">
        <v>3118</v>
      </c>
      <c r="BC912" s="8">
        <v>3140</v>
      </c>
      <c r="BD912" s="8">
        <v>3186</v>
      </c>
      <c r="BE912" s="8">
        <v>3166</v>
      </c>
      <c r="BF912" s="8">
        <v>2963</v>
      </c>
      <c r="BG912" s="8">
        <v>2919</v>
      </c>
      <c r="BH912" s="8">
        <v>2935</v>
      </c>
      <c r="BI912" s="8">
        <v>2951</v>
      </c>
      <c r="BJ912" s="8">
        <v>2978</v>
      </c>
      <c r="BK912" s="8">
        <v>3008</v>
      </c>
      <c r="BL912" s="8">
        <v>3072</v>
      </c>
      <c r="BM912" s="8">
        <v>3127</v>
      </c>
    </row>
    <row r="913" spans="1:65" ht="15" customHeight="1" x14ac:dyDescent="0.2">
      <c r="A913" s="7" t="s">
        <v>919</v>
      </c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>
        <v>1</v>
      </c>
      <c r="S913" s="8">
        <v>1</v>
      </c>
      <c r="T913" s="8">
        <v>54</v>
      </c>
      <c r="U913" s="8">
        <v>984</v>
      </c>
      <c r="V913" s="8">
        <v>1521</v>
      </c>
      <c r="W913" s="8">
        <v>1876</v>
      </c>
      <c r="X913" s="8">
        <v>2240</v>
      </c>
      <c r="Y913" s="8">
        <v>4289</v>
      </c>
      <c r="Z913" s="8">
        <v>4841</v>
      </c>
      <c r="AA913" s="8">
        <v>7097</v>
      </c>
      <c r="AB913" s="8">
        <v>13831</v>
      </c>
      <c r="AC913" s="8">
        <v>20876</v>
      </c>
      <c r="AD913" s="8">
        <v>26145</v>
      </c>
      <c r="AE913" s="8">
        <v>29141</v>
      </c>
      <c r="AF913" s="8">
        <v>29885</v>
      </c>
      <c r="AG913" s="8">
        <v>30536</v>
      </c>
      <c r="AH913" s="8">
        <v>31217</v>
      </c>
      <c r="AI913" s="8">
        <v>31677</v>
      </c>
      <c r="AJ913" s="8">
        <v>31708</v>
      </c>
      <c r="AK913" s="8">
        <v>32091</v>
      </c>
      <c r="AL913" s="8">
        <v>32508</v>
      </c>
      <c r="AM913" s="8">
        <v>33985</v>
      </c>
      <c r="AN913" s="8">
        <v>49617</v>
      </c>
      <c r="AO913" s="8">
        <v>69001</v>
      </c>
      <c r="AP913" s="8">
        <v>83332</v>
      </c>
      <c r="AQ913" s="8">
        <v>298985</v>
      </c>
      <c r="AR913" s="8">
        <v>308900</v>
      </c>
      <c r="AS913" s="8">
        <v>308415</v>
      </c>
      <c r="AT913" s="8">
        <v>309319</v>
      </c>
      <c r="AU913" s="8">
        <v>310969</v>
      </c>
      <c r="AV913" s="8">
        <v>311271</v>
      </c>
      <c r="AW913" s="8">
        <v>311604</v>
      </c>
      <c r="AX913" s="8">
        <v>312056</v>
      </c>
      <c r="AY913" s="8">
        <v>312681</v>
      </c>
      <c r="AZ913" s="8">
        <v>320534</v>
      </c>
      <c r="BA913" s="8">
        <v>319666</v>
      </c>
      <c r="BB913" s="8">
        <v>296898</v>
      </c>
      <c r="BC913" s="8">
        <v>299228</v>
      </c>
      <c r="BD913" s="8">
        <v>215199</v>
      </c>
      <c r="BE913" s="8">
        <v>55211</v>
      </c>
      <c r="BF913" s="8">
        <v>51473</v>
      </c>
      <c r="BG913" s="8">
        <v>49746</v>
      </c>
      <c r="BH913" s="8">
        <v>48269</v>
      </c>
      <c r="BI913" s="8">
        <v>47277</v>
      </c>
      <c r="BJ913" s="8">
        <v>47265</v>
      </c>
      <c r="BK913" s="8">
        <v>47817</v>
      </c>
      <c r="BL913" s="8">
        <v>49504</v>
      </c>
      <c r="BM913" s="8">
        <v>42926</v>
      </c>
    </row>
    <row r="914" spans="1:65" ht="15" customHeight="1" x14ac:dyDescent="0.2">
      <c r="A914" s="7" t="s">
        <v>920</v>
      </c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>
        <v>5</v>
      </c>
      <c r="AG914" s="8">
        <v>5</v>
      </c>
      <c r="AH914" s="8">
        <v>5</v>
      </c>
      <c r="AI914" s="8">
        <v>5</v>
      </c>
      <c r="AJ914" s="8">
        <v>5</v>
      </c>
      <c r="AK914" s="8">
        <v>5</v>
      </c>
      <c r="AL914" s="8">
        <v>5</v>
      </c>
      <c r="AM914" s="8">
        <v>1</v>
      </c>
      <c r="AN914" s="8">
        <v>7</v>
      </c>
      <c r="AO914" s="8">
        <v>7</v>
      </c>
      <c r="AP914" s="8">
        <v>7</v>
      </c>
      <c r="AQ914" s="8">
        <v>7</v>
      </c>
      <c r="AR914" s="8">
        <v>7</v>
      </c>
      <c r="AS914" s="8">
        <v>7</v>
      </c>
      <c r="AT914" s="8">
        <v>7</v>
      </c>
      <c r="AU914" s="8">
        <v>8</v>
      </c>
      <c r="AV914" s="8">
        <v>8</v>
      </c>
      <c r="AW914" s="8">
        <v>9</v>
      </c>
      <c r="AX914" s="8">
        <v>9</v>
      </c>
      <c r="AY914" s="8">
        <v>9</v>
      </c>
      <c r="AZ914" s="8">
        <v>9</v>
      </c>
      <c r="BA914" s="8">
        <v>9</v>
      </c>
      <c r="BB914" s="8">
        <v>9</v>
      </c>
      <c r="BC914" s="8">
        <v>9</v>
      </c>
      <c r="BD914" s="8">
        <v>9</v>
      </c>
      <c r="BE914" s="8">
        <v>8</v>
      </c>
      <c r="BF914" s="8">
        <v>8</v>
      </c>
      <c r="BG914" s="8">
        <v>8</v>
      </c>
      <c r="BH914" s="8">
        <v>9</v>
      </c>
      <c r="BI914" s="8">
        <v>9</v>
      </c>
      <c r="BJ914" s="8">
        <v>9</v>
      </c>
      <c r="BK914" s="8">
        <v>9</v>
      </c>
      <c r="BL914" s="8">
        <v>9</v>
      </c>
      <c r="BM914" s="8">
        <v>9</v>
      </c>
    </row>
    <row r="915" spans="1:65" ht="15" customHeight="1" x14ac:dyDescent="0.2">
      <c r="A915" s="7" t="s">
        <v>921</v>
      </c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>
        <v>12</v>
      </c>
      <c r="AP915" s="8">
        <v>1</v>
      </c>
      <c r="AQ915" s="8">
        <v>1</v>
      </c>
      <c r="AR915" s="8">
        <v>1</v>
      </c>
      <c r="AS915" s="8">
        <v>1</v>
      </c>
      <c r="AT915" s="8">
        <v>2</v>
      </c>
      <c r="AU915" s="8">
        <v>2</v>
      </c>
      <c r="AV915" s="8">
        <v>2</v>
      </c>
      <c r="AW915" s="8">
        <v>2</v>
      </c>
      <c r="AX915" s="8">
        <v>2</v>
      </c>
      <c r="AY915" s="8">
        <v>2</v>
      </c>
      <c r="AZ915" s="8">
        <v>2</v>
      </c>
      <c r="BA915" s="8">
        <v>2</v>
      </c>
      <c r="BB915" s="8">
        <v>2</v>
      </c>
      <c r="BC915" s="8">
        <v>2</v>
      </c>
      <c r="BD915" s="8">
        <v>2</v>
      </c>
      <c r="BE915" s="8">
        <v>2</v>
      </c>
      <c r="BF915" s="8">
        <v>2</v>
      </c>
      <c r="BG915" s="8">
        <v>2</v>
      </c>
      <c r="BH915" s="8">
        <v>3</v>
      </c>
      <c r="BI915" s="8">
        <v>3</v>
      </c>
      <c r="BJ915" s="8">
        <v>3</v>
      </c>
      <c r="BK915" s="8">
        <v>3</v>
      </c>
      <c r="BL915" s="8">
        <v>3</v>
      </c>
      <c r="BM915" s="8">
        <v>3</v>
      </c>
    </row>
    <row r="916" spans="1:65" ht="15" customHeight="1" x14ac:dyDescent="0.2">
      <c r="A916" s="7" t="s">
        <v>922</v>
      </c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>
        <v>1</v>
      </c>
      <c r="X916" s="8">
        <v>17</v>
      </c>
      <c r="Y916" s="8">
        <v>17</v>
      </c>
      <c r="Z916" s="8">
        <v>17</v>
      </c>
      <c r="AA916" s="8">
        <v>2</v>
      </c>
      <c r="AB916" s="8">
        <v>2</v>
      </c>
      <c r="AC916" s="8">
        <v>462</v>
      </c>
      <c r="AD916" s="8">
        <v>606</v>
      </c>
      <c r="AE916" s="8">
        <v>718</v>
      </c>
      <c r="AF916" s="8">
        <v>788</v>
      </c>
      <c r="AG916" s="8">
        <v>842</v>
      </c>
      <c r="AH916" s="8">
        <v>890</v>
      </c>
      <c r="AI916" s="8">
        <v>950</v>
      </c>
      <c r="AJ916" s="8">
        <v>1017</v>
      </c>
      <c r="AK916" s="8">
        <v>1061</v>
      </c>
      <c r="AL916" s="8">
        <v>1119</v>
      </c>
      <c r="AM916" s="8">
        <v>1166</v>
      </c>
      <c r="AN916" s="8">
        <v>1314</v>
      </c>
      <c r="AO916" s="8">
        <v>1380</v>
      </c>
      <c r="AP916" s="8">
        <v>1467</v>
      </c>
      <c r="AQ916" s="8">
        <v>1527</v>
      </c>
      <c r="AR916" s="8">
        <v>1555</v>
      </c>
      <c r="AS916" s="8">
        <v>1639</v>
      </c>
      <c r="AT916" s="8">
        <v>1661</v>
      </c>
      <c r="AU916" s="8">
        <v>1682</v>
      </c>
      <c r="AV916" s="8">
        <v>1686</v>
      </c>
      <c r="AW916" s="8">
        <v>1745</v>
      </c>
      <c r="AX916" s="8">
        <v>1762</v>
      </c>
      <c r="AY916" s="8">
        <v>1798</v>
      </c>
      <c r="AZ916" s="8">
        <v>1821</v>
      </c>
      <c r="BA916" s="8">
        <v>1852</v>
      </c>
      <c r="BB916" s="8">
        <v>1869</v>
      </c>
      <c r="BC916" s="8">
        <v>1902</v>
      </c>
      <c r="BD916" s="8">
        <v>1920</v>
      </c>
      <c r="BE916" s="8">
        <v>1949</v>
      </c>
      <c r="BF916" s="8">
        <v>1888</v>
      </c>
      <c r="BG916" s="8">
        <v>1870</v>
      </c>
      <c r="BH916" s="8">
        <v>1910</v>
      </c>
      <c r="BI916" s="8">
        <v>1908</v>
      </c>
      <c r="BJ916" s="8">
        <v>1919</v>
      </c>
      <c r="BK916" s="8">
        <v>1914</v>
      </c>
      <c r="BL916" s="8">
        <v>1939</v>
      </c>
      <c r="BM916" s="8">
        <v>1941</v>
      </c>
    </row>
    <row r="917" spans="1:65" ht="15" customHeight="1" x14ac:dyDescent="0.2">
      <c r="A917" s="7" t="s">
        <v>923</v>
      </c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>
        <v>4</v>
      </c>
      <c r="W917" s="8">
        <v>4</v>
      </c>
      <c r="X917" s="8">
        <v>44</v>
      </c>
      <c r="Y917" s="8">
        <v>1113</v>
      </c>
      <c r="Z917" s="8">
        <v>1182</v>
      </c>
      <c r="AA917" s="8">
        <v>1221</v>
      </c>
      <c r="AB917" s="8">
        <v>1275</v>
      </c>
      <c r="AC917" s="8">
        <v>1308</v>
      </c>
      <c r="AD917" s="8">
        <v>1329</v>
      </c>
      <c r="AE917" s="8">
        <v>1349</v>
      </c>
      <c r="AF917" s="8">
        <v>1366</v>
      </c>
      <c r="AG917" s="8">
        <v>1380</v>
      </c>
      <c r="AH917" s="8">
        <v>1405</v>
      </c>
      <c r="AI917" s="8">
        <v>1412</v>
      </c>
      <c r="AJ917" s="8">
        <v>1434</v>
      </c>
      <c r="AK917" s="8">
        <v>1468</v>
      </c>
      <c r="AL917" s="8">
        <v>1461</v>
      </c>
      <c r="AM917" s="8">
        <v>1437</v>
      </c>
      <c r="AN917" s="8">
        <v>1440</v>
      </c>
      <c r="AO917" s="8">
        <v>1445</v>
      </c>
      <c r="AP917" s="8">
        <v>1452</v>
      </c>
      <c r="AQ917" s="8">
        <v>1456</v>
      </c>
      <c r="AR917" s="8">
        <v>1463</v>
      </c>
      <c r="AS917" s="8">
        <v>1464</v>
      </c>
      <c r="AT917" s="8">
        <v>1473</v>
      </c>
      <c r="AU917" s="8">
        <v>1468</v>
      </c>
      <c r="AV917" s="8">
        <v>1467</v>
      </c>
      <c r="AW917" s="8">
        <v>1460</v>
      </c>
      <c r="AX917" s="8">
        <v>1429</v>
      </c>
      <c r="AY917" s="8">
        <v>1350</v>
      </c>
      <c r="AZ917" s="8">
        <v>1344</v>
      </c>
      <c r="BA917" s="8">
        <v>1338</v>
      </c>
      <c r="BB917" s="8">
        <v>1340</v>
      </c>
      <c r="BC917" s="8">
        <v>1361</v>
      </c>
      <c r="BD917" s="8">
        <v>1419</v>
      </c>
      <c r="BE917" s="8">
        <v>2536</v>
      </c>
      <c r="BF917" s="8">
        <v>2644</v>
      </c>
      <c r="BG917" s="8">
        <v>2678</v>
      </c>
      <c r="BH917" s="8">
        <v>3188</v>
      </c>
      <c r="BI917" s="8">
        <v>3586</v>
      </c>
      <c r="BJ917" s="8">
        <v>3602</v>
      </c>
      <c r="BK917" s="8">
        <v>3732</v>
      </c>
      <c r="BL917" s="8">
        <v>3956</v>
      </c>
      <c r="BM917" s="8">
        <v>4216</v>
      </c>
    </row>
    <row r="918" spans="1:65" ht="15" customHeight="1" x14ac:dyDescent="0.2">
      <c r="A918" s="7" t="s">
        <v>924</v>
      </c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>
        <v>1</v>
      </c>
      <c r="V918" s="8">
        <v>1</v>
      </c>
      <c r="W918" s="8">
        <v>2</v>
      </c>
      <c r="X918" s="8">
        <v>2399</v>
      </c>
      <c r="Y918" s="8">
        <v>3168</v>
      </c>
      <c r="Z918" s="8">
        <v>3397</v>
      </c>
      <c r="AA918" s="8">
        <v>3629</v>
      </c>
      <c r="AB918" s="8">
        <v>3736</v>
      </c>
      <c r="AC918" s="8">
        <v>3879</v>
      </c>
      <c r="AD918" s="8">
        <v>4021</v>
      </c>
      <c r="AE918" s="8">
        <v>4144</v>
      </c>
      <c r="AF918" s="8">
        <v>4272</v>
      </c>
      <c r="AG918" s="8">
        <v>4352</v>
      </c>
      <c r="AH918" s="8">
        <v>4429</v>
      </c>
      <c r="AI918" s="8">
        <v>4526</v>
      </c>
      <c r="AJ918" s="8">
        <v>4618</v>
      </c>
      <c r="AK918" s="8">
        <v>4705</v>
      </c>
      <c r="AL918" s="8">
        <v>4767</v>
      </c>
      <c r="AM918" s="8">
        <v>4590</v>
      </c>
      <c r="AN918" s="8">
        <v>4651</v>
      </c>
      <c r="AO918" s="8">
        <v>4685</v>
      </c>
      <c r="AP918" s="8">
        <v>4761</v>
      </c>
      <c r="AQ918" s="8">
        <v>4858</v>
      </c>
      <c r="AR918" s="8">
        <v>4926</v>
      </c>
      <c r="AS918" s="8">
        <v>4977</v>
      </c>
      <c r="AT918" s="8">
        <v>5016</v>
      </c>
      <c r="AU918" s="8">
        <v>5071</v>
      </c>
      <c r="AV918" s="8">
        <v>5124</v>
      </c>
      <c r="AW918" s="8">
        <v>5166</v>
      </c>
      <c r="AX918" s="8">
        <v>5163</v>
      </c>
      <c r="AY918" s="8">
        <v>4937</v>
      </c>
      <c r="AZ918" s="8">
        <v>4936</v>
      </c>
      <c r="BA918" s="8">
        <v>4934</v>
      </c>
      <c r="BB918" s="8">
        <v>5005</v>
      </c>
      <c r="BC918" s="8">
        <v>5110</v>
      </c>
      <c r="BD918" s="8">
        <v>5250</v>
      </c>
      <c r="BE918" s="8">
        <v>5361</v>
      </c>
      <c r="BF918" s="8">
        <v>6020</v>
      </c>
      <c r="BG918" s="8">
        <v>6685</v>
      </c>
      <c r="BH918" s="8">
        <v>7235</v>
      </c>
      <c r="BI918" s="8">
        <v>8266</v>
      </c>
      <c r="BJ918" s="8">
        <v>9045</v>
      </c>
      <c r="BK918" s="8">
        <v>8997</v>
      </c>
      <c r="BL918" s="8">
        <v>9185</v>
      </c>
      <c r="BM918" s="8">
        <v>9259</v>
      </c>
    </row>
    <row r="919" spans="1:65" ht="15" customHeight="1" x14ac:dyDescent="0.2">
      <c r="A919" s="7" t="s">
        <v>925</v>
      </c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0</v>
      </c>
      <c r="AH919" s="8">
        <v>0</v>
      </c>
      <c r="AI919" s="8">
        <v>0</v>
      </c>
      <c r="AJ919" s="8">
        <v>0</v>
      </c>
      <c r="AK919" s="8">
        <v>0</v>
      </c>
      <c r="AL919" s="8">
        <v>4268</v>
      </c>
      <c r="AM919" s="8">
        <v>4268</v>
      </c>
      <c r="AN919" s="8">
        <v>4926</v>
      </c>
      <c r="AO919" s="8">
        <v>5032</v>
      </c>
      <c r="AP919" s="8">
        <v>5054</v>
      </c>
      <c r="AQ919" s="8">
        <v>5068</v>
      </c>
      <c r="AR919" s="8">
        <v>5091</v>
      </c>
      <c r="AS919" s="8">
        <v>5092</v>
      </c>
      <c r="AT919" s="8">
        <v>5094</v>
      </c>
      <c r="AU919" s="8">
        <v>5087</v>
      </c>
      <c r="AV919" s="8">
        <v>5088</v>
      </c>
      <c r="AW919" s="8">
        <v>5091</v>
      </c>
      <c r="AX919" s="8">
        <v>5090</v>
      </c>
      <c r="AY919" s="8">
        <v>5088</v>
      </c>
      <c r="AZ919" s="8">
        <v>5091</v>
      </c>
      <c r="BA919" s="8">
        <v>5091</v>
      </c>
      <c r="BB919" s="8">
        <v>5092</v>
      </c>
      <c r="BC919" s="8">
        <v>5086</v>
      </c>
      <c r="BD919" s="8">
        <v>905</v>
      </c>
      <c r="BE919" s="8">
        <v>900</v>
      </c>
      <c r="BF919" s="8">
        <v>899</v>
      </c>
      <c r="BG919" s="8">
        <v>898</v>
      </c>
      <c r="BH919" s="8">
        <v>898</v>
      </c>
      <c r="BI919" s="8">
        <v>896</v>
      </c>
      <c r="BJ919" s="8">
        <v>898</v>
      </c>
      <c r="BK919" s="8">
        <v>898</v>
      </c>
      <c r="BL919" s="8">
        <v>143</v>
      </c>
      <c r="BM919" s="8">
        <v>143</v>
      </c>
    </row>
    <row r="920" spans="1:65" ht="15" customHeight="1" x14ac:dyDescent="0.2">
      <c r="A920" s="7" t="s">
        <v>926</v>
      </c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>
        <v>5</v>
      </c>
      <c r="BA920" s="8">
        <v>5</v>
      </c>
      <c r="BB920" s="8">
        <v>5</v>
      </c>
      <c r="BC920" s="8">
        <v>5</v>
      </c>
      <c r="BD920" s="8">
        <v>5</v>
      </c>
      <c r="BE920" s="8">
        <v>5</v>
      </c>
      <c r="BF920" s="8">
        <v>1</v>
      </c>
      <c r="BG920" s="8">
        <v>1</v>
      </c>
      <c r="BH920" s="8">
        <v>1</v>
      </c>
      <c r="BI920" s="8">
        <v>2</v>
      </c>
      <c r="BJ920" s="8">
        <v>2</v>
      </c>
      <c r="BK920" s="8">
        <v>2</v>
      </c>
      <c r="BL920" s="8">
        <v>2</v>
      </c>
      <c r="BM920" s="8">
        <v>2</v>
      </c>
    </row>
    <row r="921" spans="1:65" ht="15" customHeight="1" x14ac:dyDescent="0.2">
      <c r="A921" s="7" t="s">
        <v>927</v>
      </c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>
        <v>1</v>
      </c>
      <c r="U921" s="8">
        <v>1</v>
      </c>
      <c r="V921" s="8">
        <v>1</v>
      </c>
      <c r="W921" s="8">
        <v>1</v>
      </c>
      <c r="X921" s="8">
        <v>4</v>
      </c>
      <c r="Y921" s="8">
        <v>5</v>
      </c>
      <c r="Z921" s="8">
        <v>54</v>
      </c>
      <c r="AA921" s="8">
        <v>1087</v>
      </c>
      <c r="AB921" s="8">
        <v>2735</v>
      </c>
      <c r="AC921" s="8">
        <v>4504</v>
      </c>
      <c r="AD921" s="8">
        <v>5533</v>
      </c>
      <c r="AE921" s="8">
        <v>7361</v>
      </c>
      <c r="AF921" s="8">
        <v>8965</v>
      </c>
      <c r="AG921" s="8">
        <v>11612</v>
      </c>
      <c r="AH921" s="8">
        <v>12705</v>
      </c>
      <c r="AI921" s="8">
        <v>13770</v>
      </c>
      <c r="AJ921" s="8">
        <v>14772</v>
      </c>
      <c r="AK921" s="8">
        <v>17747</v>
      </c>
      <c r="AL921" s="8">
        <v>18217</v>
      </c>
      <c r="AM921" s="8">
        <v>38705</v>
      </c>
      <c r="AN921" s="8">
        <v>128173</v>
      </c>
      <c r="AO921" s="8">
        <v>236241</v>
      </c>
      <c r="AP921" s="8">
        <v>238190</v>
      </c>
      <c r="AQ921" s="8">
        <v>285645</v>
      </c>
      <c r="AR921" s="8">
        <v>294016</v>
      </c>
      <c r="AS921" s="8">
        <v>299361</v>
      </c>
      <c r="AT921" s="8">
        <v>305801</v>
      </c>
      <c r="AU921" s="8">
        <v>308331</v>
      </c>
      <c r="AV921" s="8">
        <v>310366</v>
      </c>
      <c r="AW921" s="8">
        <v>314007</v>
      </c>
      <c r="AX921" s="8">
        <v>316290</v>
      </c>
      <c r="AY921" s="8">
        <v>317882</v>
      </c>
      <c r="AZ921" s="8">
        <v>321240</v>
      </c>
      <c r="BA921" s="8">
        <v>320152</v>
      </c>
      <c r="BB921" s="8">
        <v>235427</v>
      </c>
      <c r="BC921" s="8">
        <v>142360</v>
      </c>
      <c r="BD921" s="8">
        <v>133280</v>
      </c>
      <c r="BE921" s="8">
        <v>87128</v>
      </c>
      <c r="BF921" s="8">
        <v>81840</v>
      </c>
      <c r="BG921" s="8">
        <v>78048</v>
      </c>
      <c r="BH921" s="8">
        <v>72252</v>
      </c>
      <c r="BI921" s="8">
        <v>70926</v>
      </c>
      <c r="BJ921" s="8">
        <v>68503</v>
      </c>
      <c r="BK921" s="8">
        <v>65924</v>
      </c>
      <c r="BL921" s="8">
        <v>139305</v>
      </c>
      <c r="BM921" s="8">
        <v>128640</v>
      </c>
    </row>
    <row r="922" spans="1:65" ht="15" customHeight="1" x14ac:dyDescent="0.2">
      <c r="A922" s="7" t="s">
        <v>928</v>
      </c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>
        <v>0</v>
      </c>
      <c r="AH922" s="8">
        <v>0</v>
      </c>
      <c r="AI922" s="8">
        <v>0</v>
      </c>
      <c r="AJ922" s="8">
        <v>1547</v>
      </c>
      <c r="AK922" s="8">
        <v>4263</v>
      </c>
      <c r="AL922" s="8">
        <v>3592</v>
      </c>
      <c r="AM922" s="8">
        <v>3847</v>
      </c>
      <c r="AN922" s="8">
        <v>3979</v>
      </c>
      <c r="AO922" s="8">
        <v>4045</v>
      </c>
      <c r="AP922" s="8">
        <v>4733</v>
      </c>
      <c r="AQ922" s="8">
        <v>5593</v>
      </c>
      <c r="AR922" s="8">
        <v>8946</v>
      </c>
      <c r="AS922" s="8">
        <v>9355</v>
      </c>
      <c r="AT922" s="8">
        <v>9773</v>
      </c>
      <c r="AU922" s="8">
        <v>10078</v>
      </c>
      <c r="AV922" s="8">
        <v>10342</v>
      </c>
      <c r="AW922" s="8">
        <v>10595</v>
      </c>
      <c r="AX922" s="8">
        <v>10867</v>
      </c>
      <c r="AY922" s="8">
        <v>10956</v>
      </c>
      <c r="AZ922" s="8">
        <v>11182</v>
      </c>
      <c r="BA922" s="8">
        <v>11181</v>
      </c>
      <c r="BB922" s="8">
        <v>11219</v>
      </c>
      <c r="BC922" s="8">
        <v>11295</v>
      </c>
      <c r="BD922" s="8">
        <v>8016</v>
      </c>
      <c r="BE922" s="8">
        <v>5260</v>
      </c>
      <c r="BF922" s="8">
        <v>4843</v>
      </c>
      <c r="BG922" s="8">
        <v>4190</v>
      </c>
      <c r="BH922" s="8">
        <v>4037</v>
      </c>
      <c r="BI922" s="8">
        <v>3942</v>
      </c>
      <c r="BJ922" s="8">
        <v>3925</v>
      </c>
      <c r="BK922" s="8">
        <v>3865</v>
      </c>
      <c r="BL922" s="8">
        <v>3976</v>
      </c>
      <c r="BM922" s="8">
        <v>3944</v>
      </c>
    </row>
    <row r="923" spans="1:65" ht="15" customHeight="1" x14ac:dyDescent="0.2">
      <c r="A923" s="7" t="s">
        <v>929</v>
      </c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>
        <v>1</v>
      </c>
      <c r="T923" s="8">
        <v>2</v>
      </c>
      <c r="U923" s="8">
        <v>2</v>
      </c>
      <c r="V923" s="8">
        <v>6186</v>
      </c>
      <c r="W923" s="8">
        <v>7865</v>
      </c>
      <c r="X923" s="8">
        <v>8959</v>
      </c>
      <c r="Y923" s="8">
        <v>9610</v>
      </c>
      <c r="Z923" s="8">
        <v>10162</v>
      </c>
      <c r="AA923" s="8">
        <v>10832</v>
      </c>
      <c r="AB923" s="8">
        <v>11185</v>
      </c>
      <c r="AC923" s="8">
        <v>11560</v>
      </c>
      <c r="AD923" s="8">
        <v>11978</v>
      </c>
      <c r="AE923" s="8">
        <v>12375</v>
      </c>
      <c r="AF923" s="8">
        <v>12783</v>
      </c>
      <c r="AG923" s="8">
        <v>13106</v>
      </c>
      <c r="AH923" s="8">
        <v>13367</v>
      </c>
      <c r="AI923" s="8">
        <v>13665</v>
      </c>
      <c r="AJ923" s="8">
        <v>13874</v>
      </c>
      <c r="AK923" s="8">
        <v>11364</v>
      </c>
      <c r="AL923" s="8">
        <v>11231</v>
      </c>
      <c r="AM923" s="8">
        <v>11196</v>
      </c>
      <c r="AN923" s="8">
        <v>11128</v>
      </c>
      <c r="AO923" s="8">
        <v>11081</v>
      </c>
      <c r="AP923" s="8">
        <v>11111</v>
      </c>
      <c r="AQ923" s="8">
        <v>11208</v>
      </c>
      <c r="AR923" s="8">
        <v>11352</v>
      </c>
      <c r="AS923" s="8">
        <v>11462</v>
      </c>
      <c r="AT923" s="8">
        <v>11571</v>
      </c>
      <c r="AU923" s="8">
        <v>11640</v>
      </c>
      <c r="AV923" s="8">
        <v>11725</v>
      </c>
      <c r="AW923" s="8">
        <v>10795</v>
      </c>
      <c r="AX923" s="8">
        <v>10718</v>
      </c>
      <c r="AY923" s="8">
        <v>10636</v>
      </c>
      <c r="AZ923" s="8">
        <v>10527</v>
      </c>
      <c r="BA923" s="8">
        <v>10479</v>
      </c>
      <c r="BB923" s="8">
        <v>10564</v>
      </c>
      <c r="BC923" s="8">
        <v>10816</v>
      </c>
      <c r="BD923" s="8">
        <v>11038</v>
      </c>
      <c r="BE923" s="8">
        <v>11272</v>
      </c>
      <c r="BF923" s="8">
        <v>11603</v>
      </c>
      <c r="BG923" s="8">
        <v>11726</v>
      </c>
      <c r="BH923" s="8">
        <v>11915</v>
      </c>
      <c r="BI923" s="8">
        <v>11687</v>
      </c>
      <c r="BJ923" s="8">
        <v>11678</v>
      </c>
      <c r="BK923" s="8">
        <v>11734</v>
      </c>
      <c r="BL923" s="8">
        <v>11847</v>
      </c>
      <c r="BM923" s="8">
        <v>11884</v>
      </c>
    </row>
    <row r="924" spans="1:65" ht="15" customHeight="1" x14ac:dyDescent="0.2">
      <c r="A924" s="7" t="s">
        <v>930</v>
      </c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>
        <v>1</v>
      </c>
      <c r="R924" s="8">
        <v>1</v>
      </c>
      <c r="S924" s="8">
        <v>1</v>
      </c>
      <c r="T924" s="8">
        <v>420</v>
      </c>
      <c r="U924" s="8">
        <v>3230</v>
      </c>
      <c r="V924" s="8">
        <v>4012</v>
      </c>
      <c r="W924" s="8">
        <v>4345</v>
      </c>
      <c r="X924" s="8">
        <v>4682</v>
      </c>
      <c r="Y924" s="8">
        <v>4964</v>
      </c>
      <c r="Z924" s="8">
        <v>5249</v>
      </c>
      <c r="AA924" s="8">
        <v>5466</v>
      </c>
      <c r="AB924" s="8">
        <v>5639</v>
      </c>
      <c r="AC924" s="8">
        <v>5799</v>
      </c>
      <c r="AD924" s="8">
        <v>5995</v>
      </c>
      <c r="AE924" s="8">
        <v>6164</v>
      </c>
      <c r="AF924" s="8">
        <v>6380</v>
      </c>
      <c r="AG924" s="8">
        <v>6552</v>
      </c>
      <c r="AH924" s="8">
        <v>6665</v>
      </c>
      <c r="AI924" s="8">
        <v>6209</v>
      </c>
      <c r="AJ924" s="8">
        <v>6125</v>
      </c>
      <c r="AK924" s="8">
        <v>6193</v>
      </c>
      <c r="AL924" s="8">
        <v>6276</v>
      </c>
      <c r="AM924" s="8">
        <v>6295</v>
      </c>
      <c r="AN924" s="8">
        <v>6317</v>
      </c>
      <c r="AO924" s="8">
        <v>6352</v>
      </c>
      <c r="AP924" s="8">
        <v>6450</v>
      </c>
      <c r="AQ924" s="8">
        <v>6544</v>
      </c>
      <c r="AR924" s="8">
        <v>6664</v>
      </c>
      <c r="AS924" s="8">
        <v>6782</v>
      </c>
      <c r="AT924" s="8">
        <v>6747</v>
      </c>
      <c r="AU924" s="8">
        <v>6448</v>
      </c>
      <c r="AV924" s="8">
        <v>6204</v>
      </c>
      <c r="AW924" s="8">
        <v>6223</v>
      </c>
      <c r="AX924" s="8">
        <v>6219</v>
      </c>
      <c r="AY924" s="8">
        <v>6173</v>
      </c>
      <c r="AZ924" s="8">
        <v>6164</v>
      </c>
      <c r="BA924" s="8">
        <v>6143</v>
      </c>
      <c r="BB924" s="8">
        <v>6171</v>
      </c>
      <c r="BC924" s="8">
        <v>6220</v>
      </c>
      <c r="BD924" s="8">
        <v>6274</v>
      </c>
      <c r="BE924" s="8">
        <v>6303</v>
      </c>
      <c r="BF924" s="8">
        <v>6296</v>
      </c>
      <c r="BG924" s="8">
        <v>6088</v>
      </c>
      <c r="BH924" s="8">
        <v>6072</v>
      </c>
      <c r="BI924" s="8">
        <v>6076</v>
      </c>
      <c r="BJ924" s="8">
        <v>6145</v>
      </c>
      <c r="BK924" s="8">
        <v>6176</v>
      </c>
      <c r="BL924" s="8">
        <v>6186</v>
      </c>
      <c r="BM924" s="8">
        <v>6272</v>
      </c>
    </row>
    <row r="925" spans="1:65" ht="15" customHeight="1" x14ac:dyDescent="0.2">
      <c r="A925" s="7" t="s">
        <v>931</v>
      </c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>
        <v>1</v>
      </c>
      <c r="T925" s="8">
        <v>1</v>
      </c>
      <c r="U925" s="8">
        <v>2</v>
      </c>
      <c r="V925" s="8">
        <v>2</v>
      </c>
      <c r="W925" s="8">
        <v>111</v>
      </c>
      <c r="X925" s="8">
        <v>1484</v>
      </c>
      <c r="Y925" s="8">
        <v>1971</v>
      </c>
      <c r="Z925" s="8">
        <v>2274</v>
      </c>
      <c r="AA925" s="8">
        <v>2560</v>
      </c>
      <c r="AB925" s="8">
        <v>2753</v>
      </c>
      <c r="AC925" s="8">
        <v>2927</v>
      </c>
      <c r="AD925" s="8">
        <v>3123</v>
      </c>
      <c r="AE925" s="8">
        <v>3287</v>
      </c>
      <c r="AF925" s="8">
        <v>3529</v>
      </c>
      <c r="AG925" s="8">
        <v>3694</v>
      </c>
      <c r="AH925" s="8">
        <v>3863</v>
      </c>
      <c r="AI925" s="8">
        <v>4062</v>
      </c>
      <c r="AJ925" s="8">
        <v>4199</v>
      </c>
      <c r="AK925" s="8">
        <v>4341</v>
      </c>
      <c r="AL925" s="8">
        <v>4338</v>
      </c>
      <c r="AM925" s="8">
        <v>4383</v>
      </c>
      <c r="AN925" s="8">
        <v>4422</v>
      </c>
      <c r="AO925" s="8">
        <v>4457</v>
      </c>
      <c r="AP925" s="8">
        <v>4563</v>
      </c>
      <c r="AQ925" s="8">
        <v>4670</v>
      </c>
      <c r="AR925" s="8">
        <v>4760</v>
      </c>
      <c r="AS925" s="8">
        <v>4910</v>
      </c>
      <c r="AT925" s="8">
        <v>4988</v>
      </c>
      <c r="AU925" s="8">
        <v>5060</v>
      </c>
      <c r="AV925" s="8">
        <v>5116</v>
      </c>
      <c r="AW925" s="8">
        <v>5169</v>
      </c>
      <c r="AX925" s="8">
        <v>5065</v>
      </c>
      <c r="AY925" s="8">
        <v>5065</v>
      </c>
      <c r="AZ925" s="8">
        <v>5115</v>
      </c>
      <c r="BA925" s="8">
        <v>5157</v>
      </c>
      <c r="BB925" s="8">
        <v>5211</v>
      </c>
      <c r="BC925" s="8">
        <v>5275</v>
      </c>
      <c r="BD925" s="8">
        <v>5396</v>
      </c>
      <c r="BE925" s="8">
        <v>5512</v>
      </c>
      <c r="BF925" s="8">
        <v>5627</v>
      </c>
      <c r="BG925" s="8">
        <v>5712</v>
      </c>
      <c r="BH925" s="8">
        <v>5750</v>
      </c>
      <c r="BI925" s="8">
        <v>5786</v>
      </c>
      <c r="BJ925" s="8">
        <v>5734</v>
      </c>
      <c r="BK925" s="8">
        <v>5806</v>
      </c>
      <c r="BL925" s="8">
        <v>5885</v>
      </c>
      <c r="BM925" s="8">
        <v>5942</v>
      </c>
    </row>
    <row r="926" spans="1:65" ht="15" customHeight="1" x14ac:dyDescent="0.2">
      <c r="A926" s="7" t="s">
        <v>932</v>
      </c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>
        <v>1</v>
      </c>
      <c r="X926" s="8">
        <v>20</v>
      </c>
      <c r="Y926" s="8">
        <v>22</v>
      </c>
      <c r="Z926" s="8">
        <v>445</v>
      </c>
      <c r="AA926" s="8">
        <v>525</v>
      </c>
      <c r="AB926" s="8">
        <v>566</v>
      </c>
      <c r="AC926" s="8">
        <v>593</v>
      </c>
      <c r="AD926" s="8">
        <v>648</v>
      </c>
      <c r="AE926" s="8">
        <v>685</v>
      </c>
      <c r="AF926" s="8">
        <v>728</v>
      </c>
      <c r="AG926" s="8">
        <v>774</v>
      </c>
      <c r="AH926" s="8">
        <v>803</v>
      </c>
      <c r="AI926" s="8">
        <v>821</v>
      </c>
      <c r="AJ926" s="8">
        <v>835</v>
      </c>
      <c r="AK926" s="8">
        <v>855</v>
      </c>
      <c r="AL926" s="8">
        <v>895</v>
      </c>
      <c r="AM926" s="8">
        <v>929</v>
      </c>
      <c r="AN926" s="8">
        <v>938</v>
      </c>
      <c r="AO926" s="8">
        <v>826</v>
      </c>
      <c r="AP926" s="8">
        <v>786</v>
      </c>
      <c r="AQ926" s="8">
        <v>812</v>
      </c>
      <c r="AR926" s="8">
        <v>824</v>
      </c>
      <c r="AS926" s="8">
        <v>824</v>
      </c>
      <c r="AT926" s="8">
        <v>830</v>
      </c>
      <c r="AU926" s="8">
        <v>798</v>
      </c>
      <c r="AV926" s="8">
        <v>803</v>
      </c>
      <c r="AW926" s="8">
        <v>822</v>
      </c>
      <c r="AX926" s="8">
        <v>867</v>
      </c>
      <c r="AY926" s="8">
        <v>939</v>
      </c>
      <c r="AZ926" s="8">
        <v>965</v>
      </c>
      <c r="BA926" s="8">
        <v>885</v>
      </c>
      <c r="BB926" s="8">
        <v>886</v>
      </c>
      <c r="BC926" s="8">
        <v>901</v>
      </c>
      <c r="BD926" s="8">
        <v>928</v>
      </c>
      <c r="BE926" s="8">
        <v>936</v>
      </c>
      <c r="BF926" s="8">
        <v>924</v>
      </c>
      <c r="BG926" s="8">
        <v>934</v>
      </c>
      <c r="BH926" s="8">
        <v>1096</v>
      </c>
      <c r="BI926" s="8">
        <v>1105</v>
      </c>
      <c r="BJ926" s="8">
        <v>1118</v>
      </c>
      <c r="BK926" s="8">
        <v>1132</v>
      </c>
      <c r="BL926" s="8">
        <v>1134</v>
      </c>
      <c r="BM926" s="8">
        <v>1034</v>
      </c>
    </row>
    <row r="927" spans="1:65" ht="15" customHeight="1" x14ac:dyDescent="0.2">
      <c r="A927" s="7" t="s">
        <v>933</v>
      </c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>
        <v>0</v>
      </c>
      <c r="V927" s="8">
        <v>31</v>
      </c>
      <c r="W927" s="8">
        <v>35</v>
      </c>
      <c r="X927" s="8">
        <v>779</v>
      </c>
      <c r="Y927" s="8">
        <v>878</v>
      </c>
      <c r="Z927" s="8">
        <v>910</v>
      </c>
      <c r="AA927" s="8">
        <v>1009</v>
      </c>
      <c r="AB927" s="8">
        <v>1080</v>
      </c>
      <c r="AC927" s="8">
        <v>1164</v>
      </c>
      <c r="AD927" s="8">
        <v>1238</v>
      </c>
      <c r="AE927" s="8">
        <v>1305</v>
      </c>
      <c r="AF927" s="8">
        <v>1374</v>
      </c>
      <c r="AG927" s="8">
        <v>1436</v>
      </c>
      <c r="AH927" s="8">
        <v>1496</v>
      </c>
      <c r="AI927" s="8">
        <v>1540</v>
      </c>
      <c r="AJ927" s="8">
        <v>1588</v>
      </c>
      <c r="AK927" s="8">
        <v>1606</v>
      </c>
      <c r="AL927" s="8">
        <v>12997</v>
      </c>
      <c r="AM927" s="8">
        <v>12807</v>
      </c>
      <c r="AN927" s="8">
        <v>12814</v>
      </c>
      <c r="AO927" s="8">
        <v>12823</v>
      </c>
      <c r="AP927" s="8">
        <v>12841</v>
      </c>
      <c r="AQ927" s="8">
        <v>12862</v>
      </c>
      <c r="AR927" s="8">
        <v>12891</v>
      </c>
      <c r="AS927" s="8">
        <v>12910</v>
      </c>
      <c r="AT927" s="8">
        <v>12922</v>
      </c>
      <c r="AU927" s="8">
        <v>12938</v>
      </c>
      <c r="AV927" s="8">
        <v>12959</v>
      </c>
      <c r="AW927" s="8">
        <v>12981</v>
      </c>
      <c r="AX927" s="8">
        <v>13002</v>
      </c>
      <c r="AY927" s="8">
        <v>6382</v>
      </c>
      <c r="AZ927" s="8">
        <v>6572</v>
      </c>
      <c r="BA927" s="8">
        <v>6580</v>
      </c>
      <c r="BB927" s="8">
        <v>6566</v>
      </c>
      <c r="BC927" s="8">
        <v>6577</v>
      </c>
      <c r="BD927" s="8">
        <v>2726</v>
      </c>
      <c r="BE927" s="8">
        <v>2739</v>
      </c>
      <c r="BF927" s="8">
        <v>2768</v>
      </c>
      <c r="BG927" s="8">
        <v>2806</v>
      </c>
      <c r="BH927" s="8">
        <v>2840</v>
      </c>
      <c r="BI927" s="8">
        <v>2857</v>
      </c>
      <c r="BJ927" s="8">
        <v>2880</v>
      </c>
      <c r="BK927" s="8">
        <v>2885</v>
      </c>
      <c r="BL927" s="8">
        <v>2058</v>
      </c>
      <c r="BM927" s="8">
        <v>2066</v>
      </c>
    </row>
    <row r="928" spans="1:65" ht="15" customHeight="1" x14ac:dyDescent="0.2">
      <c r="A928" s="7" t="s">
        <v>934</v>
      </c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>
        <v>28</v>
      </c>
      <c r="Z928" s="8">
        <v>28</v>
      </c>
      <c r="AA928" s="8">
        <v>4</v>
      </c>
      <c r="AB928" s="8">
        <v>3251</v>
      </c>
      <c r="AC928" s="8">
        <v>3628</v>
      </c>
      <c r="AD928" s="8">
        <v>3943</v>
      </c>
      <c r="AE928" s="8">
        <v>4202</v>
      </c>
      <c r="AF928" s="8">
        <v>4497</v>
      </c>
      <c r="AG928" s="8">
        <v>4700</v>
      </c>
      <c r="AH928" s="8">
        <v>4926</v>
      </c>
      <c r="AI928" s="8">
        <v>5154</v>
      </c>
      <c r="AJ928" s="8">
        <v>5389</v>
      </c>
      <c r="AK928" s="8">
        <v>5620</v>
      </c>
      <c r="AL928" s="8">
        <v>5822</v>
      </c>
      <c r="AM928" s="8">
        <v>5990</v>
      </c>
      <c r="AN928" s="8">
        <v>6132</v>
      </c>
      <c r="AO928" s="8">
        <v>6158</v>
      </c>
      <c r="AP928" s="8">
        <v>5686</v>
      </c>
      <c r="AQ928" s="8">
        <v>5700</v>
      </c>
      <c r="AR928" s="8">
        <v>5823</v>
      </c>
      <c r="AS928" s="8">
        <v>5876</v>
      </c>
      <c r="AT928" s="8">
        <v>5946</v>
      </c>
      <c r="AU928" s="8">
        <v>6005</v>
      </c>
      <c r="AV928" s="8">
        <v>6053</v>
      </c>
      <c r="AW928" s="8">
        <v>6132</v>
      </c>
      <c r="AX928" s="8">
        <v>6186</v>
      </c>
      <c r="AY928" s="8">
        <v>6261</v>
      </c>
      <c r="AZ928" s="8">
        <v>6390</v>
      </c>
      <c r="BA928" s="8">
        <v>6365</v>
      </c>
      <c r="BB928" s="8">
        <v>6272</v>
      </c>
      <c r="BC928" s="8">
        <v>6366</v>
      </c>
      <c r="BD928" s="8">
        <v>6542</v>
      </c>
      <c r="BE928" s="8">
        <v>6644</v>
      </c>
      <c r="BF928" s="8">
        <v>6728</v>
      </c>
      <c r="BG928" s="8">
        <v>6818</v>
      </c>
      <c r="BH928" s="8">
        <v>6901</v>
      </c>
      <c r="BI928" s="8">
        <v>7091</v>
      </c>
      <c r="BJ928" s="8">
        <v>7231</v>
      </c>
      <c r="BK928" s="8">
        <v>7342</v>
      </c>
      <c r="BL928" s="8">
        <v>7475</v>
      </c>
      <c r="BM928" s="8">
        <v>7529</v>
      </c>
    </row>
    <row r="929" spans="1:65" ht="15" customHeight="1" x14ac:dyDescent="0.2">
      <c r="A929" s="7" t="s">
        <v>935</v>
      </c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>
        <v>1</v>
      </c>
      <c r="AG929" s="8">
        <v>100</v>
      </c>
      <c r="AH929" s="8">
        <v>100</v>
      </c>
      <c r="AI929" s="8">
        <v>396</v>
      </c>
      <c r="AJ929" s="8">
        <v>31079</v>
      </c>
      <c r="AK929" s="8">
        <v>46851</v>
      </c>
      <c r="AL929" s="8">
        <v>54509</v>
      </c>
      <c r="AM929" s="8">
        <v>59255</v>
      </c>
      <c r="AN929" s="8">
        <v>62263</v>
      </c>
      <c r="AO929" s="8">
        <v>64636</v>
      </c>
      <c r="AP929" s="8">
        <v>66572</v>
      </c>
      <c r="AQ929" s="8">
        <v>68983</v>
      </c>
      <c r="AR929" s="8">
        <v>73804</v>
      </c>
      <c r="AS929" s="8">
        <v>80772</v>
      </c>
      <c r="AT929" s="8">
        <v>91420</v>
      </c>
      <c r="AU929" s="8">
        <v>95427</v>
      </c>
      <c r="AV929" s="8">
        <v>98499</v>
      </c>
      <c r="AW929" s="8">
        <v>101412</v>
      </c>
      <c r="AX929" s="8">
        <v>78481</v>
      </c>
      <c r="AY929" s="8">
        <v>75908</v>
      </c>
      <c r="AZ929" s="8">
        <v>73570</v>
      </c>
      <c r="BA929" s="8">
        <v>75374</v>
      </c>
      <c r="BB929" s="8">
        <v>78852</v>
      </c>
      <c r="BC929" s="8">
        <v>81403</v>
      </c>
      <c r="BD929" s="8">
        <v>86969</v>
      </c>
      <c r="BE929" s="8">
        <v>87836</v>
      </c>
      <c r="BF929" s="8">
        <v>89431</v>
      </c>
      <c r="BG929" s="8">
        <v>89061</v>
      </c>
      <c r="BH929" s="8">
        <v>85727</v>
      </c>
      <c r="BI929" s="8">
        <v>90092</v>
      </c>
      <c r="BJ929" s="8">
        <v>110970</v>
      </c>
      <c r="BK929" s="8">
        <v>183548</v>
      </c>
      <c r="BL929" s="8">
        <v>193663</v>
      </c>
      <c r="BM929" s="8">
        <v>200175</v>
      </c>
    </row>
    <row r="930" spans="1:65" ht="15" customHeight="1" x14ac:dyDescent="0.2">
      <c r="A930" s="7" t="s">
        <v>936</v>
      </c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>
        <v>2</v>
      </c>
      <c r="T930" s="8">
        <v>2</v>
      </c>
      <c r="U930" s="8">
        <v>434</v>
      </c>
      <c r="V930" s="8">
        <v>821</v>
      </c>
      <c r="W930" s="8">
        <v>5109</v>
      </c>
      <c r="X930" s="8">
        <v>6039</v>
      </c>
      <c r="Y930" s="8">
        <v>6959</v>
      </c>
      <c r="Z930" s="8">
        <v>7771</v>
      </c>
      <c r="AA930" s="8">
        <v>8673</v>
      </c>
      <c r="AB930" s="8">
        <v>9344</v>
      </c>
      <c r="AC930" s="8">
        <v>9952</v>
      </c>
      <c r="AD930" s="8">
        <v>10657</v>
      </c>
      <c r="AE930" s="8">
        <v>11905</v>
      </c>
      <c r="AF930" s="8">
        <v>13017</v>
      </c>
      <c r="AG930" s="8">
        <v>14721</v>
      </c>
      <c r="AH930" s="8">
        <v>15664</v>
      </c>
      <c r="AI930" s="8">
        <v>16403</v>
      </c>
      <c r="AJ930" s="8">
        <v>16979</v>
      </c>
      <c r="AK930" s="8">
        <v>16541</v>
      </c>
      <c r="AL930" s="8">
        <v>16842</v>
      </c>
      <c r="AM930" s="8">
        <v>17140</v>
      </c>
      <c r="AN930" s="8">
        <v>17245</v>
      </c>
      <c r="AO930" s="8">
        <v>17288</v>
      </c>
      <c r="AP930" s="8">
        <v>17424</v>
      </c>
      <c r="AQ930" s="8">
        <v>17588</v>
      </c>
      <c r="AR930" s="8">
        <v>17818</v>
      </c>
      <c r="AS930" s="8">
        <v>17456</v>
      </c>
      <c r="AT930" s="8">
        <v>17474</v>
      </c>
      <c r="AU930" s="8">
        <v>16993</v>
      </c>
      <c r="AV930" s="8">
        <v>16638</v>
      </c>
      <c r="AW930" s="8">
        <v>16247</v>
      </c>
      <c r="AX930" s="8">
        <v>16358</v>
      </c>
      <c r="AY930" s="8">
        <v>16506</v>
      </c>
      <c r="AZ930" s="8">
        <v>16584</v>
      </c>
      <c r="BA930" s="8">
        <v>16553</v>
      </c>
      <c r="BB930" s="8">
        <v>16882</v>
      </c>
      <c r="BC930" s="8">
        <v>17216</v>
      </c>
      <c r="BD930" s="8">
        <v>17523</v>
      </c>
      <c r="BE930" s="8">
        <v>17662</v>
      </c>
      <c r="BF930" s="8">
        <v>17580</v>
      </c>
      <c r="BG930" s="8">
        <v>17486</v>
      </c>
      <c r="BH930" s="8">
        <v>17397</v>
      </c>
      <c r="BI930" s="8">
        <v>17099</v>
      </c>
      <c r="BJ930" s="8">
        <v>17005</v>
      </c>
      <c r="BK930" s="8">
        <v>16970</v>
      </c>
      <c r="BL930" s="8">
        <v>16967</v>
      </c>
      <c r="BM930" s="8">
        <v>16826</v>
      </c>
    </row>
    <row r="931" spans="1:65" ht="15" customHeight="1" x14ac:dyDescent="0.2">
      <c r="A931" s="7" t="s">
        <v>937</v>
      </c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>
        <v>1</v>
      </c>
      <c r="AP931" s="8">
        <v>1</v>
      </c>
      <c r="AQ931" s="8">
        <v>1</v>
      </c>
      <c r="AR931" s="8">
        <v>1</v>
      </c>
      <c r="AS931" s="8">
        <v>1</v>
      </c>
      <c r="AT931" s="8">
        <v>1</v>
      </c>
      <c r="AU931" s="8">
        <v>1</v>
      </c>
      <c r="AV931" s="8">
        <v>1</v>
      </c>
      <c r="AW931" s="8">
        <v>1</v>
      </c>
      <c r="AX931" s="8">
        <v>1</v>
      </c>
      <c r="AY931" s="8">
        <v>1</v>
      </c>
      <c r="AZ931" s="8">
        <v>1</v>
      </c>
      <c r="BA931" s="8">
        <v>1</v>
      </c>
      <c r="BB931" s="8">
        <v>1</v>
      </c>
      <c r="BC931" s="8">
        <v>1</v>
      </c>
      <c r="BD931" s="8">
        <v>1</v>
      </c>
      <c r="BE931" s="8">
        <v>1</v>
      </c>
      <c r="BF931" s="8">
        <v>1</v>
      </c>
      <c r="BG931" s="8">
        <v>1</v>
      </c>
      <c r="BH931" s="8">
        <v>2</v>
      </c>
      <c r="BI931" s="8">
        <v>2</v>
      </c>
      <c r="BJ931" s="8">
        <v>2</v>
      </c>
      <c r="BK931" s="8">
        <v>2</v>
      </c>
      <c r="BL931" s="8">
        <v>2</v>
      </c>
      <c r="BM931" s="8">
        <v>2</v>
      </c>
    </row>
    <row r="932" spans="1:65" ht="15" customHeight="1" x14ac:dyDescent="0.2">
      <c r="A932" s="7" t="s">
        <v>938</v>
      </c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>
        <v>1</v>
      </c>
      <c r="S932" s="8">
        <v>82</v>
      </c>
      <c r="T932" s="8">
        <v>82</v>
      </c>
      <c r="U932" s="8">
        <v>112</v>
      </c>
      <c r="V932" s="8">
        <v>113</v>
      </c>
      <c r="W932" s="8">
        <v>115</v>
      </c>
      <c r="X932" s="8">
        <v>116</v>
      </c>
      <c r="Y932" s="8">
        <v>1989</v>
      </c>
      <c r="Z932" s="8">
        <v>1993</v>
      </c>
      <c r="AA932" s="8">
        <v>1999</v>
      </c>
      <c r="AB932" s="8">
        <v>2002</v>
      </c>
      <c r="AC932" s="8">
        <v>2002</v>
      </c>
      <c r="AD932" s="8">
        <v>2012</v>
      </c>
      <c r="AE932" s="8">
        <v>2012</v>
      </c>
      <c r="AF932" s="8">
        <v>2013</v>
      </c>
      <c r="AG932" s="8">
        <v>2017</v>
      </c>
      <c r="AH932" s="8">
        <v>2019</v>
      </c>
      <c r="AI932" s="8">
        <v>2019</v>
      </c>
      <c r="AJ932" s="8">
        <v>2020</v>
      </c>
      <c r="AK932" s="8">
        <v>2022</v>
      </c>
      <c r="AL932" s="8">
        <v>2022</v>
      </c>
      <c r="AM932" s="8">
        <v>2026</v>
      </c>
      <c r="AN932" s="8">
        <v>2025</v>
      </c>
      <c r="AO932" s="8">
        <v>2025</v>
      </c>
      <c r="AP932" s="8">
        <v>2027</v>
      </c>
      <c r="AQ932" s="8">
        <v>2027</v>
      </c>
      <c r="AR932" s="8">
        <v>2027</v>
      </c>
      <c r="AS932" s="8">
        <v>2027</v>
      </c>
      <c r="AT932" s="8">
        <v>2027</v>
      </c>
      <c r="AU932" s="8">
        <v>2025</v>
      </c>
      <c r="AV932" s="8">
        <v>2025</v>
      </c>
      <c r="AW932" s="8">
        <v>2025</v>
      </c>
      <c r="AX932" s="8">
        <v>2027</v>
      </c>
      <c r="AY932" s="8">
        <v>2030</v>
      </c>
      <c r="AZ932" s="8">
        <v>2031</v>
      </c>
      <c r="BA932" s="8">
        <v>2030</v>
      </c>
      <c r="BB932" s="8">
        <v>2029</v>
      </c>
      <c r="BC932" s="8">
        <v>2030</v>
      </c>
      <c r="BD932" s="8">
        <v>2031</v>
      </c>
      <c r="BE932" s="8">
        <v>2031</v>
      </c>
      <c r="BF932" s="8">
        <v>2031</v>
      </c>
      <c r="BG932" s="8">
        <v>2029</v>
      </c>
      <c r="BH932" s="8">
        <v>2030</v>
      </c>
      <c r="BI932" s="8">
        <v>2030</v>
      </c>
      <c r="BJ932" s="8">
        <v>2030</v>
      </c>
      <c r="BK932" s="8">
        <v>2030</v>
      </c>
      <c r="BL932" s="8">
        <v>2029</v>
      </c>
      <c r="BM932" s="8">
        <v>2029</v>
      </c>
    </row>
    <row r="933" spans="1:65" ht="15" customHeight="1" x14ac:dyDescent="0.2">
      <c r="A933" s="7" t="s">
        <v>939</v>
      </c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>
        <v>10</v>
      </c>
      <c r="AU933" s="8">
        <v>10</v>
      </c>
      <c r="AV933" s="8">
        <v>10</v>
      </c>
      <c r="AW933" s="8">
        <v>10</v>
      </c>
      <c r="AX933" s="8">
        <v>10</v>
      </c>
      <c r="AY933" s="8">
        <v>10</v>
      </c>
      <c r="AZ933" s="8">
        <v>10</v>
      </c>
      <c r="BA933" s="8">
        <v>10</v>
      </c>
      <c r="BB933" s="8">
        <v>10</v>
      </c>
      <c r="BC933" s="8">
        <v>10</v>
      </c>
      <c r="BD933" s="8">
        <v>10</v>
      </c>
      <c r="BE933" s="8">
        <v>10</v>
      </c>
      <c r="BF933" s="8">
        <v>1</v>
      </c>
      <c r="BG933" s="8">
        <v>1</v>
      </c>
      <c r="BH933" s="8">
        <v>1</v>
      </c>
      <c r="BI933" s="8">
        <v>2</v>
      </c>
      <c r="BJ933" s="8">
        <v>2</v>
      </c>
      <c r="BK933" s="8">
        <v>2</v>
      </c>
      <c r="BL933" s="8">
        <v>2</v>
      </c>
      <c r="BM933" s="8">
        <v>2</v>
      </c>
    </row>
    <row r="934" spans="1:65" ht="15" customHeight="1" x14ac:dyDescent="0.2">
      <c r="A934" s="7" t="s">
        <v>940</v>
      </c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>
        <v>4</v>
      </c>
      <c r="AJ934" s="8">
        <v>4</v>
      </c>
      <c r="AK934" s="8">
        <v>4</v>
      </c>
      <c r="AL934" s="8">
        <v>4</v>
      </c>
      <c r="AM934" s="8">
        <v>4</v>
      </c>
      <c r="AN934" s="8">
        <v>4</v>
      </c>
      <c r="AO934" s="8">
        <v>5</v>
      </c>
      <c r="AP934" s="8">
        <v>4</v>
      </c>
      <c r="AQ934" s="8">
        <v>4</v>
      </c>
      <c r="AR934" s="8">
        <v>4</v>
      </c>
      <c r="AS934" s="8">
        <v>4</v>
      </c>
      <c r="AT934" s="8">
        <v>4</v>
      </c>
      <c r="AU934" s="8">
        <v>5</v>
      </c>
      <c r="AV934" s="8">
        <v>5</v>
      </c>
      <c r="AW934" s="8">
        <v>6</v>
      </c>
      <c r="AX934" s="8">
        <v>6</v>
      </c>
      <c r="AY934" s="8">
        <v>7</v>
      </c>
      <c r="AZ934" s="8">
        <v>8</v>
      </c>
      <c r="BA934" s="8">
        <v>8</v>
      </c>
      <c r="BB934" s="8">
        <v>9</v>
      </c>
      <c r="BC934" s="8">
        <v>9</v>
      </c>
      <c r="BD934" s="8">
        <v>9</v>
      </c>
      <c r="BE934" s="8">
        <v>9</v>
      </c>
      <c r="BF934" s="8">
        <v>9</v>
      </c>
      <c r="BG934" s="8">
        <v>10</v>
      </c>
      <c r="BH934" s="8">
        <v>11</v>
      </c>
      <c r="BI934" s="8">
        <v>11</v>
      </c>
      <c r="BJ934" s="8">
        <v>11</v>
      </c>
      <c r="BK934" s="8">
        <v>11</v>
      </c>
      <c r="BL934" s="8">
        <v>11</v>
      </c>
      <c r="BM934" s="8">
        <v>11</v>
      </c>
    </row>
    <row r="935" spans="1:65" ht="15" customHeight="1" x14ac:dyDescent="0.2">
      <c r="A935" s="7" t="s">
        <v>941</v>
      </c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>
        <v>1</v>
      </c>
      <c r="AW935" s="8">
        <v>1</v>
      </c>
      <c r="AX935" s="8">
        <v>1</v>
      </c>
      <c r="AY935" s="8">
        <v>1</v>
      </c>
      <c r="AZ935" s="8">
        <v>1</v>
      </c>
      <c r="BA935" s="8">
        <v>1</v>
      </c>
      <c r="BB935" s="8">
        <v>1</v>
      </c>
      <c r="BC935" s="8">
        <v>1</v>
      </c>
      <c r="BD935" s="8">
        <v>1</v>
      </c>
      <c r="BE935" s="8">
        <v>1</v>
      </c>
      <c r="BF935" s="8">
        <v>1</v>
      </c>
      <c r="BG935" s="8">
        <v>1</v>
      </c>
      <c r="BH935" s="8">
        <v>2</v>
      </c>
      <c r="BI935" s="8">
        <v>2</v>
      </c>
      <c r="BJ935" s="8">
        <v>2</v>
      </c>
      <c r="BK935" s="8">
        <v>2</v>
      </c>
      <c r="BL935" s="8">
        <v>2</v>
      </c>
      <c r="BM935" s="8">
        <v>2</v>
      </c>
    </row>
    <row r="936" spans="1:65" ht="15" customHeight="1" x14ac:dyDescent="0.2">
      <c r="A936" s="7" t="s">
        <v>942</v>
      </c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>
        <v>5</v>
      </c>
      <c r="BA936" s="8">
        <v>5</v>
      </c>
      <c r="BB936" s="8">
        <v>5</v>
      </c>
      <c r="BC936" s="8">
        <v>5</v>
      </c>
      <c r="BD936" s="8">
        <v>5</v>
      </c>
      <c r="BE936" s="8">
        <v>5</v>
      </c>
      <c r="BF936" s="8">
        <v>1</v>
      </c>
      <c r="BG936" s="8">
        <v>1</v>
      </c>
      <c r="BH936" s="8">
        <v>1</v>
      </c>
      <c r="BI936" s="8">
        <v>2</v>
      </c>
      <c r="BJ936" s="8">
        <v>2</v>
      </c>
      <c r="BK936" s="8">
        <v>2</v>
      </c>
      <c r="BL936" s="8">
        <v>2</v>
      </c>
      <c r="BM936" s="8">
        <v>2</v>
      </c>
    </row>
    <row r="937" spans="1:65" ht="15" customHeight="1" x14ac:dyDescent="0.2">
      <c r="A937" s="7" t="s">
        <v>943</v>
      </c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>
        <v>1</v>
      </c>
      <c r="W937" s="8">
        <v>1</v>
      </c>
      <c r="X937" s="8">
        <v>1</v>
      </c>
      <c r="Y937" s="8">
        <v>2</v>
      </c>
      <c r="Z937" s="8">
        <v>2</v>
      </c>
      <c r="AA937" s="8">
        <v>2</v>
      </c>
      <c r="AB937" s="8">
        <v>2</v>
      </c>
      <c r="AC937" s="8">
        <v>14</v>
      </c>
      <c r="AD937" s="8">
        <v>15</v>
      </c>
      <c r="AE937" s="8">
        <v>16</v>
      </c>
      <c r="AF937" s="8">
        <v>17</v>
      </c>
      <c r="AG937" s="8">
        <v>17</v>
      </c>
      <c r="AH937" s="8">
        <v>17</v>
      </c>
      <c r="AI937" s="8">
        <v>62</v>
      </c>
      <c r="AJ937" s="8">
        <v>63</v>
      </c>
      <c r="AK937" s="8">
        <v>63</v>
      </c>
      <c r="AL937" s="8">
        <v>543</v>
      </c>
      <c r="AM937" s="8">
        <v>793</v>
      </c>
      <c r="AN937" s="8">
        <v>1158</v>
      </c>
      <c r="AO937" s="8">
        <v>1256</v>
      </c>
      <c r="AP937" s="8">
        <v>1324</v>
      </c>
      <c r="AQ937" s="8">
        <v>1361</v>
      </c>
      <c r="AR937" s="8">
        <v>1423</v>
      </c>
      <c r="AS937" s="8">
        <v>1473</v>
      </c>
      <c r="AT937" s="8">
        <v>1504</v>
      </c>
      <c r="AU937" s="8">
        <v>1545</v>
      </c>
      <c r="AV937" s="8">
        <v>1595</v>
      </c>
      <c r="AW937" s="8">
        <v>1654</v>
      </c>
      <c r="AX937" s="8">
        <v>1694</v>
      </c>
      <c r="AY937" s="8">
        <v>1669</v>
      </c>
      <c r="AZ937" s="8">
        <v>1607</v>
      </c>
      <c r="BA937" s="8">
        <v>1542</v>
      </c>
      <c r="BB937" s="8">
        <v>1482</v>
      </c>
      <c r="BC937" s="8">
        <v>1434</v>
      </c>
      <c r="BD937" s="8">
        <v>1441</v>
      </c>
      <c r="BE937" s="8">
        <v>1436</v>
      </c>
      <c r="BF937" s="8">
        <v>1429</v>
      </c>
      <c r="BG937" s="8">
        <v>1430</v>
      </c>
      <c r="BH937" s="8">
        <v>1445</v>
      </c>
      <c r="BI937" s="8">
        <v>1457</v>
      </c>
      <c r="BJ937" s="8">
        <v>1436</v>
      </c>
      <c r="BK937" s="8">
        <v>1432</v>
      </c>
      <c r="BL937" s="8">
        <v>1415</v>
      </c>
      <c r="BM937" s="8">
        <v>1340</v>
      </c>
    </row>
    <row r="938" spans="1:65" ht="15" customHeight="1" x14ac:dyDescent="0.2">
      <c r="A938" s="7" t="s">
        <v>944</v>
      </c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>
        <v>2</v>
      </c>
      <c r="AB938" s="8">
        <v>1</v>
      </c>
      <c r="AC938" s="8">
        <v>1</v>
      </c>
      <c r="AD938" s="8">
        <v>412</v>
      </c>
      <c r="AE938" s="8">
        <v>606</v>
      </c>
      <c r="AF938" s="8">
        <v>710</v>
      </c>
      <c r="AG938" s="8">
        <v>803</v>
      </c>
      <c r="AH938" s="8">
        <v>911</v>
      </c>
      <c r="AI938" s="8">
        <v>1016</v>
      </c>
      <c r="AJ938" s="8">
        <v>1084</v>
      </c>
      <c r="AK938" s="8">
        <v>1150</v>
      </c>
      <c r="AL938" s="8">
        <v>1217</v>
      </c>
      <c r="AM938" s="8">
        <v>1288</v>
      </c>
      <c r="AN938" s="8">
        <v>2847</v>
      </c>
      <c r="AO938" s="8">
        <v>2907</v>
      </c>
      <c r="AP938" s="8">
        <v>2998</v>
      </c>
      <c r="AQ938" s="8">
        <v>3103</v>
      </c>
      <c r="AR938" s="8">
        <v>3187</v>
      </c>
      <c r="AS938" s="8">
        <v>3110</v>
      </c>
      <c r="AT938" s="8">
        <v>3137</v>
      </c>
      <c r="AU938" s="8">
        <v>3162</v>
      </c>
      <c r="AV938" s="8">
        <v>3165</v>
      </c>
      <c r="AW938" s="8">
        <v>3186</v>
      </c>
      <c r="AX938" s="8">
        <v>3220</v>
      </c>
      <c r="AY938" s="8">
        <v>3273</v>
      </c>
      <c r="AZ938" s="8">
        <v>3304</v>
      </c>
      <c r="BA938" s="8">
        <v>2063</v>
      </c>
      <c r="BB938" s="8">
        <v>2137</v>
      </c>
      <c r="BC938" s="8">
        <v>2202</v>
      </c>
      <c r="BD938" s="8">
        <v>2252</v>
      </c>
      <c r="BE938" s="8">
        <v>2247</v>
      </c>
      <c r="BF938" s="8">
        <v>2309</v>
      </c>
      <c r="BG938" s="8">
        <v>2361</v>
      </c>
      <c r="BH938" s="8">
        <v>2594</v>
      </c>
      <c r="BI938" s="8">
        <v>2682</v>
      </c>
      <c r="BJ938" s="8">
        <v>2772</v>
      </c>
      <c r="BK938" s="8">
        <v>2896</v>
      </c>
      <c r="BL938" s="8">
        <v>3019</v>
      </c>
      <c r="BM938" s="8">
        <v>3142</v>
      </c>
    </row>
    <row r="939" spans="1:65" ht="15" customHeight="1" x14ac:dyDescent="0.2">
      <c r="A939" s="7" t="s">
        <v>945</v>
      </c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>
        <v>12</v>
      </c>
      <c r="BA939" s="8">
        <v>4</v>
      </c>
      <c r="BB939" s="8">
        <v>4</v>
      </c>
      <c r="BC939" s="8">
        <v>4</v>
      </c>
      <c r="BD939" s="8">
        <v>4</v>
      </c>
      <c r="BE939" s="8">
        <v>5</v>
      </c>
      <c r="BF939" s="8">
        <v>5</v>
      </c>
      <c r="BG939" s="8">
        <v>5</v>
      </c>
      <c r="BH939" s="8">
        <v>6</v>
      </c>
      <c r="BI939" s="8">
        <v>6</v>
      </c>
      <c r="BJ939" s="8">
        <v>6</v>
      </c>
      <c r="BK939" s="8">
        <v>6</v>
      </c>
      <c r="BL939" s="8">
        <v>6</v>
      </c>
      <c r="BM939" s="8">
        <v>6</v>
      </c>
    </row>
    <row r="940" spans="1:65" ht="15" customHeight="1" x14ac:dyDescent="0.2">
      <c r="A940" s="7" t="s">
        <v>946</v>
      </c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>
        <v>1</v>
      </c>
      <c r="AO940" s="8">
        <v>1</v>
      </c>
      <c r="AP940" s="8">
        <v>1</v>
      </c>
      <c r="AQ940" s="8">
        <v>1</v>
      </c>
      <c r="AR940" s="8">
        <v>2</v>
      </c>
      <c r="AS940" s="8">
        <v>2</v>
      </c>
      <c r="AT940" s="8">
        <v>2</v>
      </c>
      <c r="AU940" s="8">
        <v>2</v>
      </c>
      <c r="AV940" s="8">
        <v>2</v>
      </c>
      <c r="AW940" s="8">
        <v>2</v>
      </c>
      <c r="AX940" s="8">
        <v>2</v>
      </c>
      <c r="AY940" s="8">
        <v>2</v>
      </c>
      <c r="AZ940" s="8">
        <v>2</v>
      </c>
      <c r="BA940" s="8">
        <v>2</v>
      </c>
      <c r="BB940" s="8">
        <v>2</v>
      </c>
      <c r="BC940" s="8">
        <v>2</v>
      </c>
      <c r="BD940" s="8">
        <v>2</v>
      </c>
      <c r="BE940" s="8">
        <v>2</v>
      </c>
      <c r="BF940" s="8">
        <v>2</v>
      </c>
      <c r="BG940" s="8">
        <v>2</v>
      </c>
      <c r="BH940" s="8">
        <v>3</v>
      </c>
      <c r="BI940" s="8">
        <v>3</v>
      </c>
      <c r="BJ940" s="8">
        <v>3</v>
      </c>
      <c r="BK940" s="8">
        <v>3</v>
      </c>
      <c r="BL940" s="8">
        <v>3</v>
      </c>
      <c r="BM940" s="8">
        <v>3</v>
      </c>
    </row>
    <row r="941" spans="1:65" ht="15" customHeight="1" x14ac:dyDescent="0.2">
      <c r="A941" s="7" t="s">
        <v>947</v>
      </c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>
        <v>2</v>
      </c>
      <c r="V941" s="8">
        <v>3</v>
      </c>
      <c r="W941" s="8">
        <v>112</v>
      </c>
      <c r="X941" s="8">
        <v>279</v>
      </c>
      <c r="Y941" s="8">
        <v>9363</v>
      </c>
      <c r="Z941" s="8">
        <v>13745</v>
      </c>
      <c r="AA941" s="8">
        <v>18748</v>
      </c>
      <c r="AB941" s="8">
        <v>22939</v>
      </c>
      <c r="AC941" s="8">
        <v>30082</v>
      </c>
      <c r="AD941" s="8">
        <v>34064</v>
      </c>
      <c r="AE941" s="8">
        <v>39588</v>
      </c>
      <c r="AF941" s="8">
        <v>44044</v>
      </c>
      <c r="AG941" s="8">
        <v>48749</v>
      </c>
      <c r="AH941" s="8">
        <v>52049</v>
      </c>
      <c r="AI941" s="8">
        <v>55315</v>
      </c>
      <c r="AJ941" s="8">
        <v>58292</v>
      </c>
      <c r="AK941" s="8">
        <v>60867</v>
      </c>
      <c r="AL941" s="8">
        <v>62685</v>
      </c>
      <c r="AM941" s="8">
        <v>62973</v>
      </c>
      <c r="AN941" s="8">
        <v>63617</v>
      </c>
      <c r="AO941" s="8">
        <v>63785</v>
      </c>
      <c r="AP941" s="8">
        <v>64963</v>
      </c>
      <c r="AQ941" s="8">
        <v>63625</v>
      </c>
      <c r="AR941" s="8">
        <v>65903</v>
      </c>
      <c r="AS941" s="8">
        <v>66931</v>
      </c>
      <c r="AT941" s="8">
        <v>68399</v>
      </c>
      <c r="AU941" s="8">
        <v>69364</v>
      </c>
      <c r="AV941" s="8">
        <v>70383</v>
      </c>
      <c r="AW941" s="8">
        <v>71281</v>
      </c>
      <c r="AX941" s="8">
        <v>72119</v>
      </c>
      <c r="AY941" s="8">
        <v>72548</v>
      </c>
      <c r="AZ941" s="8">
        <v>73297</v>
      </c>
      <c r="BA941" s="8">
        <v>74052</v>
      </c>
      <c r="BB941" s="8">
        <v>75278</v>
      </c>
      <c r="BC941" s="8">
        <v>75831</v>
      </c>
      <c r="BD941" s="8">
        <v>77783</v>
      </c>
      <c r="BE941" s="8">
        <v>77831</v>
      </c>
      <c r="BF941" s="8">
        <v>77765</v>
      </c>
      <c r="BG941" s="8">
        <v>78862</v>
      </c>
      <c r="BH941" s="8">
        <v>78884</v>
      </c>
      <c r="BI941" s="8">
        <v>79296</v>
      </c>
      <c r="BJ941" s="8">
        <v>79599</v>
      </c>
      <c r="BK941" s="8">
        <v>79848</v>
      </c>
      <c r="BL941" s="8">
        <v>80276</v>
      </c>
      <c r="BM941" s="8">
        <v>80689</v>
      </c>
    </row>
    <row r="942" spans="1:65" ht="15" customHeight="1" x14ac:dyDescent="0.2">
      <c r="A942" s="7" t="s">
        <v>948</v>
      </c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>
        <v>3</v>
      </c>
      <c r="U942" s="8">
        <v>3</v>
      </c>
      <c r="V942" s="8">
        <v>3</v>
      </c>
      <c r="W942" s="8">
        <v>3</v>
      </c>
      <c r="X942" s="8">
        <v>33</v>
      </c>
      <c r="Y942" s="8">
        <v>34</v>
      </c>
      <c r="Z942" s="8">
        <v>177</v>
      </c>
      <c r="AA942" s="8">
        <v>206</v>
      </c>
      <c r="AB942" s="8">
        <v>224</v>
      </c>
      <c r="AC942" s="8">
        <v>237</v>
      </c>
      <c r="AD942" s="8">
        <v>250</v>
      </c>
      <c r="AE942" s="8">
        <v>271</v>
      </c>
      <c r="AF942" s="8">
        <v>289</v>
      </c>
      <c r="AG942" s="8">
        <v>318</v>
      </c>
      <c r="AH942" s="8">
        <v>324</v>
      </c>
      <c r="AI942" s="8">
        <v>332</v>
      </c>
      <c r="AJ942" s="8">
        <v>352</v>
      </c>
      <c r="AK942" s="8">
        <v>371</v>
      </c>
      <c r="AL942" s="8">
        <v>2086</v>
      </c>
      <c r="AM942" s="8">
        <v>2106</v>
      </c>
      <c r="AN942" s="8">
        <v>2131</v>
      </c>
      <c r="AO942" s="8">
        <v>2094</v>
      </c>
      <c r="AP942" s="8">
        <v>2108</v>
      </c>
      <c r="AQ942" s="8">
        <v>2105</v>
      </c>
      <c r="AR942" s="8">
        <v>2106</v>
      </c>
      <c r="AS942" s="8">
        <v>2109</v>
      </c>
      <c r="AT942" s="8">
        <v>2106</v>
      </c>
      <c r="AU942" s="8">
        <v>2106</v>
      </c>
      <c r="AV942" s="8">
        <v>2101</v>
      </c>
      <c r="AW942" s="8">
        <v>2096</v>
      </c>
      <c r="AX942" s="8">
        <v>841</v>
      </c>
      <c r="AY942" s="8">
        <v>837</v>
      </c>
      <c r="AZ942" s="8">
        <v>834</v>
      </c>
      <c r="BA942" s="8">
        <v>814</v>
      </c>
      <c r="BB942" s="8">
        <v>799</v>
      </c>
      <c r="BC942" s="8">
        <v>790</v>
      </c>
      <c r="BD942" s="8">
        <v>787</v>
      </c>
      <c r="BE942" s="8">
        <v>784</v>
      </c>
      <c r="BF942" s="8">
        <v>774</v>
      </c>
      <c r="BG942" s="8">
        <v>365</v>
      </c>
      <c r="BH942" s="8">
        <v>361</v>
      </c>
      <c r="BI942" s="8">
        <v>362</v>
      </c>
      <c r="BJ942" s="8">
        <v>367</v>
      </c>
      <c r="BK942" s="8">
        <v>382</v>
      </c>
      <c r="BL942" s="8">
        <v>425</v>
      </c>
      <c r="BM942" s="8">
        <v>422</v>
      </c>
    </row>
    <row r="943" spans="1:65" ht="15" customHeight="1" x14ac:dyDescent="0.2">
      <c r="A943" s="7" t="s">
        <v>949</v>
      </c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>
        <v>5</v>
      </c>
      <c r="AY943" s="8">
        <v>5</v>
      </c>
      <c r="AZ943" s="8">
        <v>5</v>
      </c>
      <c r="BA943" s="8">
        <v>5</v>
      </c>
      <c r="BB943" s="8">
        <v>5</v>
      </c>
      <c r="BC943" s="8">
        <v>5</v>
      </c>
      <c r="BD943" s="8">
        <v>5</v>
      </c>
      <c r="BE943" s="8">
        <v>5</v>
      </c>
      <c r="BF943" s="8">
        <v>1</v>
      </c>
      <c r="BG943" s="8">
        <v>1</v>
      </c>
      <c r="BH943" s="8">
        <v>2</v>
      </c>
      <c r="BI943" s="8">
        <v>2</v>
      </c>
      <c r="BJ943" s="8">
        <v>2</v>
      </c>
      <c r="BK943" s="8">
        <v>2</v>
      </c>
      <c r="BL943" s="8">
        <v>2</v>
      </c>
      <c r="BM943" s="8">
        <v>2</v>
      </c>
    </row>
    <row r="944" spans="1:65" ht="15" customHeight="1" x14ac:dyDescent="0.2">
      <c r="A944" s="7" t="s">
        <v>950</v>
      </c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>
        <v>1</v>
      </c>
      <c r="AP944" s="8">
        <v>1</v>
      </c>
      <c r="AQ944" s="8">
        <v>1</v>
      </c>
      <c r="AR944" s="8">
        <v>1</v>
      </c>
      <c r="AS944" s="8">
        <v>1</v>
      </c>
      <c r="AT944" s="8">
        <v>1</v>
      </c>
      <c r="AU944" s="8">
        <v>1</v>
      </c>
      <c r="AV944" s="8">
        <v>1</v>
      </c>
      <c r="AW944" s="8">
        <v>1</v>
      </c>
      <c r="AX944" s="8">
        <v>1</v>
      </c>
      <c r="AY944" s="8">
        <v>1</v>
      </c>
      <c r="AZ944" s="8">
        <v>1</v>
      </c>
      <c r="BA944" s="8">
        <v>1</v>
      </c>
      <c r="BB944" s="8">
        <v>1</v>
      </c>
      <c r="BC944" s="8">
        <v>1</v>
      </c>
      <c r="BD944" s="8">
        <v>1</v>
      </c>
      <c r="BE944" s="8">
        <v>1</v>
      </c>
      <c r="BF944" s="8">
        <v>1</v>
      </c>
      <c r="BG944" s="8">
        <v>1</v>
      </c>
      <c r="BH944" s="8">
        <v>2</v>
      </c>
      <c r="BI944" s="8">
        <v>2</v>
      </c>
      <c r="BJ944" s="8">
        <v>2</v>
      </c>
      <c r="BK944" s="8">
        <v>2</v>
      </c>
      <c r="BL944" s="8">
        <v>2</v>
      </c>
      <c r="BM944" s="8">
        <v>2</v>
      </c>
    </row>
    <row r="945" spans="1:65" ht="15" customHeight="1" x14ac:dyDescent="0.2">
      <c r="A945" s="7" t="s">
        <v>951</v>
      </c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>
        <v>1</v>
      </c>
      <c r="Z945" s="8">
        <v>1</v>
      </c>
      <c r="AA945" s="8">
        <v>1</v>
      </c>
      <c r="AB945" s="8">
        <v>1</v>
      </c>
      <c r="AC945" s="8">
        <v>2</v>
      </c>
      <c r="AD945" s="8">
        <v>2</v>
      </c>
      <c r="AE945" s="8">
        <v>2</v>
      </c>
      <c r="AF945" s="8">
        <v>2</v>
      </c>
      <c r="AG945" s="8">
        <v>2</v>
      </c>
      <c r="AH945" s="8">
        <v>2</v>
      </c>
      <c r="AI945" s="8">
        <v>2</v>
      </c>
      <c r="AJ945" s="8">
        <v>2</v>
      </c>
      <c r="AK945" s="8">
        <v>2</v>
      </c>
      <c r="AL945" s="8">
        <v>2</v>
      </c>
      <c r="AM945" s="8">
        <v>2</v>
      </c>
      <c r="AN945" s="8">
        <v>2</v>
      </c>
      <c r="AO945" s="8">
        <v>0</v>
      </c>
      <c r="AP945" s="8">
        <v>2</v>
      </c>
      <c r="AQ945" s="8">
        <v>2</v>
      </c>
      <c r="AR945" s="8">
        <v>2</v>
      </c>
      <c r="AS945" s="8">
        <v>2</v>
      </c>
      <c r="AT945" s="8">
        <v>2</v>
      </c>
      <c r="AU945" s="8">
        <v>2</v>
      </c>
      <c r="AV945" s="8">
        <v>2</v>
      </c>
      <c r="AW945" s="8">
        <v>2</v>
      </c>
      <c r="AX945" s="8">
        <v>2</v>
      </c>
      <c r="AY945" s="8">
        <v>2</v>
      </c>
      <c r="AZ945" s="8">
        <v>2</v>
      </c>
      <c r="BA945" s="8">
        <v>2</v>
      </c>
      <c r="BB945" s="8">
        <v>2</v>
      </c>
      <c r="BC945" s="8">
        <v>2</v>
      </c>
      <c r="BD945" s="8">
        <v>2</v>
      </c>
      <c r="BE945" s="8">
        <v>2</v>
      </c>
      <c r="BF945" s="8">
        <v>2</v>
      </c>
      <c r="BG945" s="8">
        <v>2</v>
      </c>
      <c r="BH945" s="8">
        <v>2</v>
      </c>
      <c r="BI945" s="8">
        <v>2</v>
      </c>
      <c r="BJ945" s="8">
        <v>2</v>
      </c>
      <c r="BK945" s="8">
        <v>2</v>
      </c>
      <c r="BL945" s="8">
        <v>2</v>
      </c>
      <c r="BM945" s="8">
        <v>2</v>
      </c>
    </row>
    <row r="946" spans="1:65" ht="15" customHeight="1" x14ac:dyDescent="0.2">
      <c r="A946" s="7" t="s">
        <v>952</v>
      </c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>
        <v>1</v>
      </c>
      <c r="BF946" s="8">
        <v>1</v>
      </c>
      <c r="BG946" s="8">
        <v>1</v>
      </c>
      <c r="BH946" s="8">
        <v>1</v>
      </c>
      <c r="BI946" s="8">
        <v>1</v>
      </c>
      <c r="BJ946" s="8">
        <v>1</v>
      </c>
      <c r="BK946" s="8">
        <v>1</v>
      </c>
      <c r="BL946" s="8">
        <v>1</v>
      </c>
      <c r="BM946" s="8">
        <v>1</v>
      </c>
    </row>
    <row r="947" spans="1:65" ht="15" customHeight="1" x14ac:dyDescent="0.2">
      <c r="A947" s="7" t="s">
        <v>953</v>
      </c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>
        <v>0</v>
      </c>
      <c r="R947" s="8">
        <v>24</v>
      </c>
      <c r="S947" s="8">
        <v>1181</v>
      </c>
      <c r="T947" s="8">
        <v>7519</v>
      </c>
      <c r="U947" s="8">
        <v>7884</v>
      </c>
      <c r="V947" s="8">
        <v>8154</v>
      </c>
      <c r="W947" s="8">
        <v>8276</v>
      </c>
      <c r="X947" s="8">
        <v>8341</v>
      </c>
      <c r="Y947" s="8">
        <v>8496</v>
      </c>
      <c r="Z947" s="8">
        <v>8635</v>
      </c>
      <c r="AA947" s="8">
        <v>8758</v>
      </c>
      <c r="AB947" s="8">
        <v>8861</v>
      </c>
      <c r="AC947" s="8">
        <v>8976</v>
      </c>
      <c r="AD947" s="8">
        <v>9049</v>
      </c>
      <c r="AE947" s="8">
        <v>9140</v>
      </c>
      <c r="AF947" s="8">
        <v>9279</v>
      </c>
      <c r="AG947" s="8">
        <v>9356</v>
      </c>
      <c r="AH947" s="8">
        <v>9367</v>
      </c>
      <c r="AI947" s="8">
        <v>9418</v>
      </c>
      <c r="AJ947" s="8">
        <v>9649</v>
      </c>
      <c r="AK947" s="8">
        <v>9755</v>
      </c>
      <c r="AL947" s="8">
        <v>10036</v>
      </c>
      <c r="AM947" s="8">
        <v>10971</v>
      </c>
      <c r="AN947" s="8">
        <v>11646</v>
      </c>
      <c r="AO947" s="8">
        <v>11973</v>
      </c>
      <c r="AP947" s="8">
        <v>12327</v>
      </c>
      <c r="AQ947" s="8">
        <v>12773</v>
      </c>
      <c r="AR947" s="8">
        <v>13218</v>
      </c>
      <c r="AS947" s="8">
        <v>13726</v>
      </c>
      <c r="AT947" s="8">
        <v>14017</v>
      </c>
      <c r="AU947" s="8">
        <v>14152</v>
      </c>
      <c r="AV947" s="8">
        <v>14025</v>
      </c>
      <c r="AW947" s="8">
        <v>14246</v>
      </c>
      <c r="AX947" s="8">
        <v>14300</v>
      </c>
      <c r="AY947" s="8">
        <v>14198</v>
      </c>
      <c r="AZ947" s="8">
        <v>14145</v>
      </c>
      <c r="BA947" s="8">
        <v>13445</v>
      </c>
      <c r="BB947" s="8">
        <v>12889</v>
      </c>
      <c r="BC947" s="8">
        <v>12665</v>
      </c>
      <c r="BD947" s="8">
        <v>12423</v>
      </c>
      <c r="BE947" s="8">
        <v>11972</v>
      </c>
      <c r="BF947" s="8">
        <v>11497</v>
      </c>
      <c r="BG947" s="8">
        <v>11021</v>
      </c>
      <c r="BH947" s="8">
        <v>10683</v>
      </c>
      <c r="BI947" s="8">
        <v>10498</v>
      </c>
      <c r="BJ947" s="8">
        <v>10292</v>
      </c>
      <c r="BK947" s="8">
        <v>10118</v>
      </c>
      <c r="BL947" s="8">
        <v>10109</v>
      </c>
      <c r="BM947" s="8">
        <v>10084</v>
      </c>
    </row>
    <row r="948" spans="1:65" ht="15" customHeight="1" x14ac:dyDescent="0.2">
      <c r="A948" s="7" t="s">
        <v>954</v>
      </c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>
        <v>1</v>
      </c>
      <c r="AI948" s="8">
        <v>1</v>
      </c>
      <c r="AJ948" s="8">
        <v>1</v>
      </c>
      <c r="AK948" s="8">
        <v>1757</v>
      </c>
      <c r="AL948" s="8">
        <v>2174</v>
      </c>
      <c r="AM948" s="8">
        <v>2559</v>
      </c>
      <c r="AN948" s="8">
        <v>2889</v>
      </c>
      <c r="AO948" s="8">
        <v>4239</v>
      </c>
      <c r="AP948" s="8">
        <v>5384</v>
      </c>
      <c r="AQ948" s="8">
        <v>12675</v>
      </c>
      <c r="AR948" s="8">
        <v>15023</v>
      </c>
      <c r="AS948" s="8">
        <v>15738</v>
      </c>
      <c r="AT948" s="8">
        <v>16077</v>
      </c>
      <c r="AU948" s="8">
        <v>23443</v>
      </c>
      <c r="AV948" s="8">
        <v>23677</v>
      </c>
      <c r="AW948" s="8">
        <v>23906</v>
      </c>
      <c r="AX948" s="8">
        <v>24105</v>
      </c>
      <c r="AY948" s="8">
        <v>24301</v>
      </c>
      <c r="AZ948" s="8">
        <v>24164</v>
      </c>
      <c r="BA948" s="8">
        <v>24252</v>
      </c>
      <c r="BB948" s="8">
        <v>24559</v>
      </c>
      <c r="BC948" s="8">
        <v>24696</v>
      </c>
      <c r="BD948" s="8">
        <v>18867</v>
      </c>
      <c r="BE948" s="8">
        <v>17026</v>
      </c>
      <c r="BF948" s="8">
        <v>17005</v>
      </c>
      <c r="BG948" s="8">
        <v>17131</v>
      </c>
      <c r="BH948" s="8">
        <v>17464</v>
      </c>
      <c r="BI948" s="8">
        <v>17722</v>
      </c>
      <c r="BJ948" s="8">
        <v>17922</v>
      </c>
      <c r="BK948" s="8">
        <v>18165</v>
      </c>
      <c r="BL948" s="8">
        <v>18270</v>
      </c>
      <c r="BM948" s="8">
        <v>18480</v>
      </c>
    </row>
    <row r="949" spans="1:65" ht="15" customHeight="1" x14ac:dyDescent="0.2">
      <c r="A949" s="7" t="s">
        <v>955</v>
      </c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>
        <v>1</v>
      </c>
      <c r="AN949" s="8">
        <v>1</v>
      </c>
      <c r="AO949" s="8">
        <v>1</v>
      </c>
      <c r="AP949" s="8">
        <v>1</v>
      </c>
      <c r="AQ949" s="8">
        <v>1</v>
      </c>
      <c r="AR949" s="8">
        <v>1</v>
      </c>
      <c r="AS949" s="8">
        <v>1</v>
      </c>
      <c r="AT949" s="8">
        <v>1</v>
      </c>
      <c r="AU949" s="8">
        <v>1</v>
      </c>
      <c r="AV949" s="8">
        <v>1</v>
      </c>
      <c r="AW949" s="8">
        <v>1</v>
      </c>
      <c r="AX949" s="8">
        <v>1</v>
      </c>
      <c r="AY949" s="8">
        <v>1</v>
      </c>
      <c r="AZ949" s="8">
        <v>1</v>
      </c>
      <c r="BA949" s="8">
        <v>1</v>
      </c>
      <c r="BB949" s="8">
        <v>1</v>
      </c>
      <c r="BC949" s="8">
        <v>1</v>
      </c>
      <c r="BD949" s="8">
        <v>1</v>
      </c>
      <c r="BE949" s="8">
        <v>1</v>
      </c>
      <c r="BF949" s="8">
        <v>1</v>
      </c>
      <c r="BG949" s="8">
        <v>1</v>
      </c>
      <c r="BH949" s="8">
        <v>2</v>
      </c>
      <c r="BI949" s="8">
        <v>2</v>
      </c>
      <c r="BJ949" s="8">
        <v>2</v>
      </c>
      <c r="BK949" s="8">
        <v>2</v>
      </c>
      <c r="BL949" s="8">
        <v>2</v>
      </c>
      <c r="BM949" s="8">
        <v>2</v>
      </c>
    </row>
    <row r="950" spans="1:65" ht="15" customHeight="1" x14ac:dyDescent="0.2">
      <c r="A950" s="7" t="s">
        <v>956</v>
      </c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>
        <v>1</v>
      </c>
      <c r="V950" s="8"/>
      <c r="W950" s="8">
        <v>1</v>
      </c>
      <c r="X950" s="8">
        <v>1</v>
      </c>
      <c r="Y950" s="8">
        <v>1</v>
      </c>
      <c r="Z950" s="8">
        <v>1</v>
      </c>
      <c r="AA950" s="8">
        <v>1</v>
      </c>
      <c r="AB950" s="8">
        <v>3</v>
      </c>
      <c r="AC950" s="8">
        <v>43</v>
      </c>
      <c r="AD950" s="8">
        <v>189</v>
      </c>
      <c r="AE950" s="8">
        <v>241</v>
      </c>
      <c r="AF950" s="8">
        <v>283</v>
      </c>
      <c r="AG950" s="8">
        <v>316</v>
      </c>
      <c r="AH950" s="8">
        <v>355</v>
      </c>
      <c r="AI950" s="8">
        <v>368</v>
      </c>
      <c r="AJ950" s="8">
        <v>389</v>
      </c>
      <c r="AK950" s="8">
        <v>414</v>
      </c>
      <c r="AL950" s="8">
        <v>432</v>
      </c>
      <c r="AM950" s="8">
        <v>448</v>
      </c>
      <c r="AN950" s="8">
        <v>473</v>
      </c>
      <c r="AO950" s="8">
        <v>489</v>
      </c>
      <c r="AP950" s="8">
        <v>505</v>
      </c>
      <c r="AQ950" s="8">
        <v>524</v>
      </c>
      <c r="AR950" s="8">
        <v>535</v>
      </c>
      <c r="AS950" s="8">
        <v>512</v>
      </c>
      <c r="AT950" s="8">
        <v>520</v>
      </c>
      <c r="AU950" s="8">
        <v>521</v>
      </c>
      <c r="AV950" s="8">
        <v>532</v>
      </c>
      <c r="AW950" s="8">
        <v>538</v>
      </c>
      <c r="AX950" s="8">
        <v>539</v>
      </c>
      <c r="AY950" s="8">
        <v>534</v>
      </c>
      <c r="AZ950" s="8">
        <v>541</v>
      </c>
      <c r="BA950" s="8">
        <v>568</v>
      </c>
      <c r="BB950" s="8">
        <v>567</v>
      </c>
      <c r="BC950" s="8">
        <v>572</v>
      </c>
      <c r="BD950" s="8">
        <v>570</v>
      </c>
      <c r="BE950" s="8">
        <v>558</v>
      </c>
      <c r="BF950" s="8">
        <v>558</v>
      </c>
      <c r="BG950" s="8">
        <v>569</v>
      </c>
      <c r="BH950" s="8">
        <v>561</v>
      </c>
      <c r="BI950" s="8">
        <v>556</v>
      </c>
      <c r="BJ950" s="8">
        <v>562</v>
      </c>
      <c r="BK950" s="8">
        <v>558</v>
      </c>
      <c r="BL950" s="8">
        <v>562</v>
      </c>
      <c r="BM950" s="8">
        <v>561</v>
      </c>
    </row>
    <row r="951" spans="1:65" ht="15" customHeight="1" x14ac:dyDescent="0.2">
      <c r="A951" s="7" t="s">
        <v>957</v>
      </c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>
        <v>1</v>
      </c>
      <c r="V951" s="8">
        <v>1</v>
      </c>
      <c r="W951" s="8">
        <v>1</v>
      </c>
      <c r="X951" s="8">
        <v>12</v>
      </c>
      <c r="Y951" s="8">
        <v>12</v>
      </c>
      <c r="Z951" s="8">
        <v>176</v>
      </c>
      <c r="AA951" s="8">
        <v>2040</v>
      </c>
      <c r="AB951" s="8">
        <v>2542</v>
      </c>
      <c r="AC951" s="8">
        <v>2668</v>
      </c>
      <c r="AD951" s="8">
        <v>2784</v>
      </c>
      <c r="AE951" s="8">
        <v>2875</v>
      </c>
      <c r="AF951" s="8">
        <v>3012</v>
      </c>
      <c r="AG951" s="8">
        <v>3136</v>
      </c>
      <c r="AH951" s="8">
        <v>3198</v>
      </c>
      <c r="AI951" s="8">
        <v>3272</v>
      </c>
      <c r="AJ951" s="8">
        <v>3338</v>
      </c>
      <c r="AK951" s="8">
        <v>3390</v>
      </c>
      <c r="AL951" s="8">
        <v>3469</v>
      </c>
      <c r="AM951" s="8">
        <v>3511</v>
      </c>
      <c r="AN951" s="8">
        <v>3573</v>
      </c>
      <c r="AO951" s="8">
        <v>3489</v>
      </c>
      <c r="AP951" s="8">
        <v>3528</v>
      </c>
      <c r="AQ951" s="8">
        <v>3581</v>
      </c>
      <c r="AR951" s="8">
        <v>3622</v>
      </c>
      <c r="AS951" s="8">
        <v>3667</v>
      </c>
      <c r="AT951" s="8">
        <v>3700</v>
      </c>
      <c r="AU951" s="8">
        <v>3741</v>
      </c>
      <c r="AV951" s="8">
        <v>3764</v>
      </c>
      <c r="AW951" s="8">
        <v>3795</v>
      </c>
      <c r="AX951" s="8">
        <v>3852</v>
      </c>
      <c r="AY951" s="8">
        <v>3828</v>
      </c>
      <c r="AZ951" s="8">
        <v>3870</v>
      </c>
      <c r="BA951" s="8">
        <v>3830</v>
      </c>
      <c r="BB951" s="8">
        <v>3852</v>
      </c>
      <c r="BC951" s="8">
        <v>3892</v>
      </c>
      <c r="BD951" s="8">
        <v>3903</v>
      </c>
      <c r="BE951" s="8">
        <v>3937</v>
      </c>
      <c r="BF951" s="8">
        <v>3933</v>
      </c>
      <c r="BG951" s="8">
        <v>3960</v>
      </c>
      <c r="BH951" s="8">
        <v>3953</v>
      </c>
      <c r="BI951" s="8">
        <v>3986</v>
      </c>
      <c r="BJ951" s="8">
        <v>4024</v>
      </c>
      <c r="BK951" s="8">
        <v>4015</v>
      </c>
      <c r="BL951" s="8">
        <v>3966</v>
      </c>
      <c r="BM951" s="8">
        <v>3906</v>
      </c>
    </row>
    <row r="952" spans="1:65" ht="15" customHeight="1" x14ac:dyDescent="0.2">
      <c r="A952" s="7" t="s">
        <v>958</v>
      </c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>
        <v>1</v>
      </c>
      <c r="AP952" s="8">
        <v>1</v>
      </c>
      <c r="AQ952" s="8">
        <v>1</v>
      </c>
      <c r="AR952" s="8">
        <v>1</v>
      </c>
      <c r="AS952" s="8">
        <v>1</v>
      </c>
      <c r="AT952" s="8">
        <v>1</v>
      </c>
      <c r="AU952" s="8">
        <v>1</v>
      </c>
      <c r="AV952" s="8">
        <v>1</v>
      </c>
      <c r="AW952" s="8">
        <v>1</v>
      </c>
      <c r="AX952" s="8">
        <v>1</v>
      </c>
      <c r="AY952" s="8">
        <v>1</v>
      </c>
      <c r="AZ952" s="8">
        <v>1</v>
      </c>
      <c r="BA952" s="8">
        <v>1</v>
      </c>
      <c r="BB952" s="8">
        <v>1</v>
      </c>
      <c r="BC952" s="8">
        <v>1</v>
      </c>
      <c r="BD952" s="8">
        <v>1</v>
      </c>
      <c r="BE952" s="8">
        <v>1</v>
      </c>
      <c r="BF952" s="8">
        <v>1</v>
      </c>
      <c r="BG952" s="8">
        <v>1</v>
      </c>
      <c r="BH952" s="8">
        <v>2</v>
      </c>
      <c r="BI952" s="8">
        <v>2</v>
      </c>
      <c r="BJ952" s="8">
        <v>2</v>
      </c>
      <c r="BK952" s="8">
        <v>2</v>
      </c>
      <c r="BL952" s="8">
        <v>2</v>
      </c>
      <c r="BM952" s="8">
        <v>2</v>
      </c>
    </row>
    <row r="953" spans="1:65" ht="15" customHeight="1" x14ac:dyDescent="0.2">
      <c r="A953" s="7" t="s">
        <v>959</v>
      </c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>
        <v>1</v>
      </c>
      <c r="AP953" s="8">
        <v>1</v>
      </c>
      <c r="AQ953" s="8">
        <v>1</v>
      </c>
      <c r="AR953" s="8">
        <v>1</v>
      </c>
      <c r="AS953" s="8">
        <v>1</v>
      </c>
      <c r="AT953" s="8">
        <v>1</v>
      </c>
      <c r="AU953" s="8">
        <v>1</v>
      </c>
      <c r="AV953" s="8">
        <v>1</v>
      </c>
      <c r="AW953" s="8">
        <v>1</v>
      </c>
      <c r="AX953" s="8">
        <v>1</v>
      </c>
      <c r="AY953" s="8">
        <v>1</v>
      </c>
      <c r="AZ953" s="8">
        <v>1</v>
      </c>
      <c r="BA953" s="8">
        <v>1</v>
      </c>
      <c r="BB953" s="8">
        <v>1</v>
      </c>
      <c r="BC953" s="8">
        <v>1</v>
      </c>
      <c r="BD953" s="8">
        <v>1</v>
      </c>
      <c r="BE953" s="8">
        <v>1</v>
      </c>
      <c r="BF953" s="8">
        <v>1</v>
      </c>
      <c r="BG953" s="8">
        <v>1</v>
      </c>
      <c r="BH953" s="8">
        <v>2</v>
      </c>
      <c r="BI953" s="8">
        <v>2</v>
      </c>
      <c r="BJ953" s="8">
        <v>2</v>
      </c>
      <c r="BK953" s="8">
        <v>2</v>
      </c>
      <c r="BL953" s="8">
        <v>2</v>
      </c>
      <c r="BM953" s="8">
        <v>2</v>
      </c>
    </row>
    <row r="954" spans="1:65" ht="15" customHeight="1" x14ac:dyDescent="0.2">
      <c r="A954" s="7" t="s">
        <v>960</v>
      </c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>
        <v>1</v>
      </c>
      <c r="AK954" s="8">
        <v>1</v>
      </c>
      <c r="AL954" s="8">
        <v>1</v>
      </c>
      <c r="AM954" s="8">
        <v>1</v>
      </c>
      <c r="AN954" s="8">
        <v>1</v>
      </c>
      <c r="AO954" s="8">
        <v>1</v>
      </c>
      <c r="AP954" s="8">
        <v>1</v>
      </c>
      <c r="AQ954" s="8">
        <v>1</v>
      </c>
      <c r="AR954" s="8">
        <v>1</v>
      </c>
      <c r="AS954" s="8">
        <v>1</v>
      </c>
      <c r="AT954" s="8">
        <v>1</v>
      </c>
      <c r="AU954" s="8">
        <v>1</v>
      </c>
      <c r="AV954" s="8">
        <v>1</v>
      </c>
      <c r="AW954" s="8">
        <v>1</v>
      </c>
      <c r="AX954" s="8">
        <v>1</v>
      </c>
      <c r="AY954" s="8">
        <v>1</v>
      </c>
      <c r="AZ954" s="8">
        <v>1</v>
      </c>
      <c r="BA954" s="8">
        <v>1</v>
      </c>
      <c r="BB954" s="8">
        <v>1</v>
      </c>
      <c r="BC954" s="8">
        <v>1</v>
      </c>
      <c r="BD954" s="8">
        <v>1</v>
      </c>
      <c r="BE954" s="8">
        <v>1</v>
      </c>
      <c r="BF954" s="8">
        <v>1</v>
      </c>
      <c r="BG954" s="8">
        <v>1</v>
      </c>
      <c r="BH954" s="8">
        <v>1</v>
      </c>
      <c r="BI954" s="8">
        <v>1</v>
      </c>
      <c r="BJ954" s="8">
        <v>2</v>
      </c>
      <c r="BK954" s="8">
        <v>2</v>
      </c>
      <c r="BL954" s="8">
        <v>2</v>
      </c>
      <c r="BM954" s="8">
        <v>2</v>
      </c>
    </row>
    <row r="955" spans="1:65" ht="15" customHeight="1" x14ac:dyDescent="0.2">
      <c r="A955" s="7" t="s">
        <v>961</v>
      </c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>
        <v>1</v>
      </c>
      <c r="AD955" s="8">
        <v>1</v>
      </c>
      <c r="AE955" s="8">
        <v>1</v>
      </c>
      <c r="AF955" s="8">
        <v>1</v>
      </c>
      <c r="AG955" s="8">
        <v>333</v>
      </c>
      <c r="AH955" s="8">
        <v>3287</v>
      </c>
      <c r="AI955" s="8">
        <v>3753</v>
      </c>
      <c r="AJ955" s="8">
        <v>4163</v>
      </c>
      <c r="AK955" s="8">
        <v>4504</v>
      </c>
      <c r="AL955" s="8">
        <v>4875</v>
      </c>
      <c r="AM955" s="8">
        <v>5135</v>
      </c>
      <c r="AN955" s="8">
        <v>5877</v>
      </c>
      <c r="AO955" s="8">
        <v>8068</v>
      </c>
      <c r="AP955" s="8">
        <v>8662</v>
      </c>
      <c r="AQ955" s="8">
        <v>9157</v>
      </c>
      <c r="AR955" s="8">
        <v>9522</v>
      </c>
      <c r="AS955" s="8">
        <v>10798</v>
      </c>
      <c r="AT955" s="8">
        <v>11174</v>
      </c>
      <c r="AU955" s="8">
        <v>11512</v>
      </c>
      <c r="AV955" s="8">
        <v>10998</v>
      </c>
      <c r="AW955" s="8">
        <v>10965</v>
      </c>
      <c r="AX955" s="8">
        <v>11209</v>
      </c>
      <c r="AY955" s="8">
        <v>11773</v>
      </c>
      <c r="AZ955" s="8">
        <v>12430</v>
      </c>
      <c r="BA955" s="8">
        <v>13183</v>
      </c>
      <c r="BB955" s="8">
        <v>13888</v>
      </c>
      <c r="BC955" s="8">
        <v>16419</v>
      </c>
      <c r="BD955" s="8">
        <v>19545</v>
      </c>
      <c r="BE955" s="8">
        <v>21338</v>
      </c>
      <c r="BF955" s="8">
        <v>22777</v>
      </c>
      <c r="BG955" s="8">
        <v>26931</v>
      </c>
      <c r="BH955" s="8">
        <v>27390</v>
      </c>
      <c r="BI955" s="8">
        <v>28760</v>
      </c>
      <c r="BJ955" s="8">
        <v>29885</v>
      </c>
      <c r="BK955" s="8">
        <v>31138</v>
      </c>
      <c r="BL955" s="8">
        <v>32085</v>
      </c>
      <c r="BM955" s="8">
        <v>33064</v>
      </c>
    </row>
    <row r="956" spans="1:65" ht="15" customHeight="1" x14ac:dyDescent="0.2">
      <c r="A956" s="7" t="s">
        <v>962</v>
      </c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>
        <v>1</v>
      </c>
      <c r="AP956" s="8">
        <v>1</v>
      </c>
      <c r="AQ956" s="8">
        <v>1</v>
      </c>
      <c r="AR956" s="8">
        <v>2</v>
      </c>
      <c r="AS956" s="8">
        <v>3</v>
      </c>
      <c r="AT956" s="8">
        <v>29</v>
      </c>
      <c r="AU956" s="8">
        <v>614</v>
      </c>
      <c r="AV956" s="8">
        <v>720</v>
      </c>
      <c r="AW956" s="8">
        <v>775</v>
      </c>
      <c r="AX956" s="8">
        <v>821</v>
      </c>
      <c r="AY956" s="8">
        <v>876</v>
      </c>
      <c r="AZ956" s="8">
        <v>925</v>
      </c>
      <c r="BA956" s="8">
        <v>975</v>
      </c>
      <c r="BB956" s="8">
        <v>1041</v>
      </c>
      <c r="BC956" s="8">
        <v>1101</v>
      </c>
      <c r="BD956" s="8">
        <v>1169</v>
      </c>
      <c r="BE956" s="8">
        <v>1256</v>
      </c>
      <c r="BF956" s="8">
        <v>1333</v>
      </c>
      <c r="BG956" s="8">
        <v>1394</v>
      </c>
      <c r="BH956" s="8">
        <v>1462</v>
      </c>
      <c r="BI956" s="8">
        <v>1439</v>
      </c>
      <c r="BJ956" s="8">
        <v>1517</v>
      </c>
      <c r="BK956" s="8">
        <v>1564</v>
      </c>
      <c r="BL956" s="8">
        <v>1616</v>
      </c>
      <c r="BM956" s="8">
        <v>1668</v>
      </c>
    </row>
    <row r="957" spans="1:65" ht="15" customHeight="1" x14ac:dyDescent="0.2">
      <c r="A957" s="7" t="s">
        <v>963</v>
      </c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>
        <v>1</v>
      </c>
      <c r="AX957" s="8">
        <v>1</v>
      </c>
      <c r="AY957" s="8">
        <v>1</v>
      </c>
      <c r="AZ957" s="8">
        <v>1</v>
      </c>
      <c r="BA957" s="8">
        <v>1</v>
      </c>
      <c r="BB957" s="8">
        <v>1</v>
      </c>
      <c r="BC957" s="8">
        <v>1</v>
      </c>
      <c r="BD957" s="8">
        <v>1</v>
      </c>
      <c r="BE957" s="8">
        <v>1</v>
      </c>
      <c r="BF957" s="8">
        <v>1</v>
      </c>
      <c r="BG957" s="8">
        <v>1</v>
      </c>
      <c r="BH957" s="8">
        <v>2</v>
      </c>
      <c r="BI957" s="8">
        <v>2</v>
      </c>
      <c r="BJ957" s="8">
        <v>2</v>
      </c>
      <c r="BK957" s="8">
        <v>2</v>
      </c>
      <c r="BL957" s="8">
        <v>2</v>
      </c>
      <c r="BM957" s="8">
        <v>2</v>
      </c>
    </row>
    <row r="958" spans="1:65" ht="15" customHeight="1" x14ac:dyDescent="0.2">
      <c r="A958" s="7" t="s">
        <v>964</v>
      </c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>
        <v>1</v>
      </c>
      <c r="AD958" s="8">
        <v>0</v>
      </c>
      <c r="AE958" s="8">
        <v>0</v>
      </c>
      <c r="AF958" s="8">
        <v>5</v>
      </c>
      <c r="AG958" s="8">
        <v>6</v>
      </c>
      <c r="AH958" s="8">
        <v>7</v>
      </c>
      <c r="AI958" s="8">
        <v>7</v>
      </c>
      <c r="AJ958" s="8">
        <v>7</v>
      </c>
      <c r="AK958" s="8">
        <v>7</v>
      </c>
      <c r="AL958" s="8">
        <v>7</v>
      </c>
      <c r="AM958" s="8">
        <v>7</v>
      </c>
      <c r="AN958" s="8">
        <v>7</v>
      </c>
      <c r="AO958" s="8">
        <v>7</v>
      </c>
      <c r="AP958" s="8">
        <v>7</v>
      </c>
      <c r="AQ958" s="8">
        <v>7</v>
      </c>
      <c r="AR958" s="8">
        <v>7</v>
      </c>
      <c r="AS958" s="8">
        <v>5</v>
      </c>
      <c r="AT958" s="8">
        <v>5</v>
      </c>
      <c r="AU958" s="8">
        <v>6</v>
      </c>
      <c r="AV958" s="8">
        <v>6</v>
      </c>
      <c r="AW958" s="8">
        <v>6</v>
      </c>
      <c r="AX958" s="8">
        <v>6</v>
      </c>
      <c r="AY958" s="8">
        <v>6</v>
      </c>
      <c r="AZ958" s="8">
        <v>6</v>
      </c>
      <c r="BA958" s="8">
        <v>6</v>
      </c>
      <c r="BB958" s="8">
        <v>6</v>
      </c>
      <c r="BC958" s="8">
        <v>6</v>
      </c>
      <c r="BD958" s="8">
        <v>6</v>
      </c>
      <c r="BE958" s="8">
        <v>5</v>
      </c>
      <c r="BF958" s="8">
        <v>5</v>
      </c>
      <c r="BG958" s="8">
        <v>5</v>
      </c>
      <c r="BH958" s="8">
        <v>5</v>
      </c>
      <c r="BI958" s="8">
        <v>5</v>
      </c>
      <c r="BJ958" s="8">
        <v>5</v>
      </c>
      <c r="BK958" s="8">
        <v>6</v>
      </c>
      <c r="BL958" s="8">
        <v>4</v>
      </c>
      <c r="BM958" s="8">
        <v>4</v>
      </c>
    </row>
    <row r="959" spans="1:65" ht="15" customHeight="1" x14ac:dyDescent="0.2">
      <c r="A959" s="7" t="s">
        <v>965</v>
      </c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>
        <v>20</v>
      </c>
      <c r="AI959" s="8">
        <v>4</v>
      </c>
      <c r="AJ959" s="8">
        <v>4</v>
      </c>
      <c r="AK959" s="8">
        <v>4</v>
      </c>
      <c r="AL959" s="8">
        <v>5</v>
      </c>
      <c r="AM959" s="8">
        <v>8</v>
      </c>
      <c r="AN959" s="8">
        <v>9</v>
      </c>
      <c r="AO959" s="8">
        <v>9</v>
      </c>
      <c r="AP959" s="8">
        <v>9</v>
      </c>
      <c r="AQ959" s="8">
        <v>11</v>
      </c>
      <c r="AR959" s="8">
        <v>8</v>
      </c>
      <c r="AS959" s="8">
        <v>9</v>
      </c>
      <c r="AT959" s="8">
        <v>9</v>
      </c>
      <c r="AU959" s="8">
        <v>9</v>
      </c>
      <c r="AV959" s="8">
        <v>9</v>
      </c>
      <c r="AW959" s="8">
        <v>9</v>
      </c>
      <c r="AX959" s="8">
        <v>11</v>
      </c>
      <c r="AY959" s="8">
        <v>11</v>
      </c>
      <c r="AZ959" s="8">
        <v>11</v>
      </c>
      <c r="BA959" s="8">
        <v>11</v>
      </c>
      <c r="BB959" s="8">
        <v>11</v>
      </c>
      <c r="BC959" s="8">
        <v>11</v>
      </c>
      <c r="BD959" s="8">
        <v>11</v>
      </c>
      <c r="BE959" s="8">
        <v>11</v>
      </c>
      <c r="BF959" s="8">
        <v>11</v>
      </c>
      <c r="BG959" s="8">
        <v>11</v>
      </c>
      <c r="BH959" s="8">
        <v>12</v>
      </c>
      <c r="BI959" s="8">
        <v>12</v>
      </c>
      <c r="BJ959" s="8">
        <v>13</v>
      </c>
      <c r="BK959" s="8">
        <v>17</v>
      </c>
      <c r="BL959" s="8">
        <v>18</v>
      </c>
      <c r="BM959" s="8">
        <v>18</v>
      </c>
    </row>
    <row r="960" spans="1:65" ht="15" customHeight="1" x14ac:dyDescent="0.2">
      <c r="A960" s="7" t="s">
        <v>966</v>
      </c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>
        <v>20</v>
      </c>
      <c r="AI960" s="8">
        <v>4</v>
      </c>
      <c r="AJ960" s="8">
        <v>4</v>
      </c>
      <c r="AK960" s="8">
        <v>4</v>
      </c>
      <c r="AL960" s="8">
        <v>5</v>
      </c>
      <c r="AM960" s="8">
        <v>5</v>
      </c>
      <c r="AN960" s="8">
        <v>5</v>
      </c>
      <c r="AO960" s="8">
        <v>5</v>
      </c>
      <c r="AP960" s="8">
        <v>5</v>
      </c>
      <c r="AQ960" s="8">
        <v>5</v>
      </c>
      <c r="AR960" s="8">
        <v>5</v>
      </c>
      <c r="AS960" s="8">
        <v>4</v>
      </c>
      <c r="AT960" s="8">
        <v>6</v>
      </c>
      <c r="AU960" s="8">
        <v>6</v>
      </c>
      <c r="AV960" s="8">
        <v>8</v>
      </c>
      <c r="AW960" s="8">
        <v>8</v>
      </c>
      <c r="AX960" s="8">
        <v>8</v>
      </c>
      <c r="AY960" s="8">
        <v>8</v>
      </c>
      <c r="AZ960" s="8">
        <v>8</v>
      </c>
      <c r="BA960" s="8">
        <v>8</v>
      </c>
      <c r="BB960" s="8">
        <v>9</v>
      </c>
      <c r="BC960" s="8">
        <v>9</v>
      </c>
      <c r="BD960" s="8">
        <v>9</v>
      </c>
      <c r="BE960" s="8">
        <v>9</v>
      </c>
      <c r="BF960" s="8">
        <v>9</v>
      </c>
      <c r="BG960" s="8">
        <v>9</v>
      </c>
      <c r="BH960" s="8">
        <v>10</v>
      </c>
      <c r="BI960" s="8">
        <v>10</v>
      </c>
      <c r="BJ960" s="8">
        <v>10</v>
      </c>
      <c r="BK960" s="8">
        <v>10</v>
      </c>
      <c r="BL960" s="8">
        <v>10</v>
      </c>
      <c r="BM960" s="8">
        <v>10</v>
      </c>
    </row>
    <row r="961" spans="1:65" ht="15" customHeight="1" x14ac:dyDescent="0.2">
      <c r="A961" s="7" t="s">
        <v>967</v>
      </c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>
        <v>1</v>
      </c>
      <c r="AK961" s="8">
        <v>1</v>
      </c>
      <c r="AL961" s="8">
        <v>1</v>
      </c>
      <c r="AM961" s="8">
        <v>1</v>
      </c>
      <c r="AN961" s="8">
        <v>1</v>
      </c>
      <c r="AO961" s="8">
        <v>1</v>
      </c>
      <c r="AP961" s="8">
        <v>1</v>
      </c>
      <c r="AQ961" s="8">
        <v>1</v>
      </c>
      <c r="AR961" s="8">
        <v>1</v>
      </c>
      <c r="AS961" s="8">
        <v>1</v>
      </c>
      <c r="AT961" s="8">
        <v>1</v>
      </c>
      <c r="AU961" s="8">
        <v>1</v>
      </c>
      <c r="AV961" s="8">
        <v>1</v>
      </c>
      <c r="AW961" s="8">
        <v>1</v>
      </c>
      <c r="AX961" s="8">
        <v>1</v>
      </c>
      <c r="AY961" s="8">
        <v>1</v>
      </c>
      <c r="AZ961" s="8">
        <v>1</v>
      </c>
      <c r="BA961" s="8">
        <v>1</v>
      </c>
      <c r="BB961" s="8">
        <v>1</v>
      </c>
      <c r="BC961" s="8">
        <v>1</v>
      </c>
      <c r="BD961" s="8">
        <v>1</v>
      </c>
      <c r="BE961" s="8">
        <v>1</v>
      </c>
      <c r="BF961" s="8">
        <v>2</v>
      </c>
      <c r="BG961" s="8">
        <v>2</v>
      </c>
      <c r="BH961" s="8">
        <v>3</v>
      </c>
      <c r="BI961" s="8">
        <v>3</v>
      </c>
      <c r="BJ961" s="8">
        <v>3</v>
      </c>
      <c r="BK961" s="8">
        <v>3</v>
      </c>
      <c r="BL961" s="8">
        <v>4</v>
      </c>
      <c r="BM961" s="8">
        <v>4</v>
      </c>
    </row>
    <row r="962" spans="1:65" ht="15" customHeight="1" x14ac:dyDescent="0.2">
      <c r="A962" s="7" t="s">
        <v>968</v>
      </c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>
        <v>1</v>
      </c>
      <c r="AG962" s="8">
        <v>1</v>
      </c>
      <c r="AH962" s="8">
        <v>1</v>
      </c>
      <c r="AI962" s="8">
        <v>1</v>
      </c>
      <c r="AJ962" s="8">
        <v>1</v>
      </c>
      <c r="AK962" s="8">
        <v>1</v>
      </c>
      <c r="AL962" s="8">
        <v>3</v>
      </c>
      <c r="AM962" s="8">
        <v>3</v>
      </c>
      <c r="AN962" s="8">
        <v>3</v>
      </c>
      <c r="AO962" s="8">
        <v>3</v>
      </c>
      <c r="AP962" s="8">
        <v>5</v>
      </c>
      <c r="AQ962" s="8">
        <v>5</v>
      </c>
      <c r="AR962" s="8">
        <v>5</v>
      </c>
      <c r="AS962" s="8">
        <v>5</v>
      </c>
      <c r="AT962" s="8">
        <v>5</v>
      </c>
      <c r="AU962" s="8">
        <v>5</v>
      </c>
      <c r="AV962" s="8">
        <v>5</v>
      </c>
      <c r="AW962" s="8">
        <v>6</v>
      </c>
      <c r="AX962" s="8">
        <v>6</v>
      </c>
      <c r="AY962" s="8">
        <v>6</v>
      </c>
      <c r="AZ962" s="8">
        <v>9</v>
      </c>
      <c r="BA962" s="8">
        <v>9</v>
      </c>
      <c r="BB962" s="8">
        <v>9</v>
      </c>
      <c r="BC962" s="8">
        <v>9</v>
      </c>
      <c r="BD962" s="8">
        <v>10</v>
      </c>
      <c r="BE962" s="8">
        <v>13</v>
      </c>
      <c r="BF962" s="8">
        <v>13</v>
      </c>
      <c r="BG962" s="8">
        <v>13</v>
      </c>
      <c r="BH962" s="8">
        <v>13</v>
      </c>
      <c r="BI962" s="8">
        <v>13</v>
      </c>
      <c r="BJ962" s="8">
        <v>16</v>
      </c>
      <c r="BK962" s="8">
        <v>16</v>
      </c>
      <c r="BL962" s="8">
        <v>16</v>
      </c>
      <c r="BM962" s="8">
        <v>16</v>
      </c>
    </row>
    <row r="963" spans="1:65" ht="15" customHeight="1" x14ac:dyDescent="0.2">
      <c r="A963" s="7" t="s">
        <v>969</v>
      </c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>
        <v>1</v>
      </c>
      <c r="AN963" s="8">
        <v>1</v>
      </c>
      <c r="AO963" s="8">
        <v>1</v>
      </c>
      <c r="AP963" s="8">
        <v>1</v>
      </c>
      <c r="AQ963" s="8">
        <v>1</v>
      </c>
      <c r="AR963" s="8">
        <v>1</v>
      </c>
      <c r="AS963" s="8">
        <v>1</v>
      </c>
      <c r="AT963" s="8">
        <v>1</v>
      </c>
      <c r="AU963" s="8">
        <v>1</v>
      </c>
      <c r="AV963" s="8">
        <v>1</v>
      </c>
      <c r="AW963" s="8">
        <v>1</v>
      </c>
      <c r="AX963" s="8">
        <v>1</v>
      </c>
      <c r="AY963" s="8">
        <v>1</v>
      </c>
      <c r="AZ963" s="8">
        <v>1</v>
      </c>
      <c r="BA963" s="8">
        <v>1</v>
      </c>
      <c r="BB963" s="8">
        <v>1</v>
      </c>
      <c r="BC963" s="8">
        <v>1</v>
      </c>
      <c r="BD963" s="8">
        <v>1</v>
      </c>
      <c r="BE963" s="8">
        <v>2</v>
      </c>
      <c r="BF963" s="8">
        <v>2</v>
      </c>
      <c r="BG963" s="8">
        <v>2</v>
      </c>
      <c r="BH963" s="8">
        <v>2</v>
      </c>
      <c r="BI963" s="8">
        <v>2</v>
      </c>
      <c r="BJ963" s="8">
        <v>2</v>
      </c>
      <c r="BK963" s="8">
        <v>2</v>
      </c>
      <c r="BL963" s="8">
        <v>2</v>
      </c>
      <c r="BM963" s="8">
        <v>2</v>
      </c>
    </row>
    <row r="964" spans="1:65" ht="15" customHeight="1" x14ac:dyDescent="0.2">
      <c r="A964" s="7" t="s">
        <v>970</v>
      </c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>
        <v>28</v>
      </c>
      <c r="Z964" s="8">
        <v>28</v>
      </c>
      <c r="AA964" s="8">
        <v>4</v>
      </c>
      <c r="AB964" s="8">
        <v>231</v>
      </c>
      <c r="AC964" s="8">
        <v>278</v>
      </c>
      <c r="AD964" s="8">
        <v>322</v>
      </c>
      <c r="AE964" s="8">
        <v>345</v>
      </c>
      <c r="AF964" s="8">
        <v>390</v>
      </c>
      <c r="AG964" s="8">
        <v>428</v>
      </c>
      <c r="AH964" s="8">
        <v>446</v>
      </c>
      <c r="AI964" s="8">
        <v>463</v>
      </c>
      <c r="AJ964" s="8">
        <v>481</v>
      </c>
      <c r="AK964" s="8">
        <v>501</v>
      </c>
      <c r="AL964" s="8">
        <v>526</v>
      </c>
      <c r="AM964" s="8">
        <v>562</v>
      </c>
      <c r="AN964" s="8">
        <v>592</v>
      </c>
      <c r="AO964" s="8">
        <v>606</v>
      </c>
      <c r="AP964" s="8">
        <v>586</v>
      </c>
      <c r="AQ964" s="8">
        <v>594</v>
      </c>
      <c r="AR964" s="8">
        <v>630</v>
      </c>
      <c r="AS964" s="8">
        <v>719</v>
      </c>
      <c r="AT964" s="8">
        <v>751</v>
      </c>
      <c r="AU964" s="8">
        <v>814</v>
      </c>
      <c r="AV964" s="8">
        <v>858</v>
      </c>
      <c r="AW964" s="8">
        <v>883</v>
      </c>
      <c r="AX964" s="8">
        <v>896</v>
      </c>
      <c r="AY964" s="8">
        <v>910</v>
      </c>
      <c r="AZ964" s="8">
        <v>924</v>
      </c>
      <c r="BA964" s="8">
        <v>914</v>
      </c>
      <c r="BB964" s="8">
        <v>920</v>
      </c>
      <c r="BC964" s="8">
        <v>944</v>
      </c>
      <c r="BD964" s="8">
        <v>975</v>
      </c>
      <c r="BE964" s="8">
        <v>991</v>
      </c>
      <c r="BF964" s="8">
        <v>1003</v>
      </c>
      <c r="BG964" s="8">
        <v>1008</v>
      </c>
      <c r="BH964" s="8">
        <v>1011</v>
      </c>
      <c r="BI964" s="8">
        <v>1026</v>
      </c>
      <c r="BJ964" s="8">
        <v>995</v>
      </c>
      <c r="BK964" s="8">
        <v>999</v>
      </c>
      <c r="BL964" s="8">
        <v>1000</v>
      </c>
      <c r="BM964" s="8">
        <v>1006</v>
      </c>
    </row>
    <row r="965" spans="1:65" ht="15" customHeight="1" x14ac:dyDescent="0.2">
      <c r="A965" s="7" t="s">
        <v>971</v>
      </c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>
        <v>1</v>
      </c>
      <c r="AP965" s="8">
        <v>1</v>
      </c>
      <c r="AQ965" s="8">
        <v>1</v>
      </c>
      <c r="AR965" s="8">
        <v>1</v>
      </c>
      <c r="AS965" s="8">
        <v>1</v>
      </c>
      <c r="AT965" s="8">
        <v>1</v>
      </c>
      <c r="AU965" s="8">
        <v>1</v>
      </c>
      <c r="AV965" s="8">
        <v>1</v>
      </c>
      <c r="AW965" s="8">
        <v>1</v>
      </c>
      <c r="AX965" s="8">
        <v>1</v>
      </c>
      <c r="AY965" s="8">
        <v>1</v>
      </c>
      <c r="AZ965" s="8">
        <v>1</v>
      </c>
      <c r="BA965" s="8">
        <v>1</v>
      </c>
      <c r="BB965" s="8">
        <v>1</v>
      </c>
      <c r="BC965" s="8">
        <v>1</v>
      </c>
      <c r="BD965" s="8">
        <v>1</v>
      </c>
      <c r="BE965" s="8">
        <v>1</v>
      </c>
      <c r="BF965" s="8">
        <v>1</v>
      </c>
      <c r="BG965" s="8">
        <v>1</v>
      </c>
      <c r="BH965" s="8">
        <v>2</v>
      </c>
      <c r="BI965" s="8">
        <v>3</v>
      </c>
      <c r="BJ965" s="8">
        <v>3</v>
      </c>
      <c r="BK965" s="8">
        <v>3</v>
      </c>
      <c r="BL965" s="8">
        <v>3</v>
      </c>
      <c r="BM965" s="8">
        <v>3</v>
      </c>
    </row>
    <row r="966" spans="1:65" ht="15" customHeight="1" x14ac:dyDescent="0.2">
      <c r="A966" s="7" t="s">
        <v>972</v>
      </c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>
        <v>1</v>
      </c>
      <c r="AV966" s="8">
        <v>1</v>
      </c>
      <c r="AW966" s="8">
        <v>1</v>
      </c>
      <c r="AX966" s="8">
        <v>1</v>
      </c>
      <c r="AY966" s="8">
        <v>1</v>
      </c>
      <c r="AZ966" s="8">
        <v>1</v>
      </c>
      <c r="BA966" s="8">
        <v>1</v>
      </c>
      <c r="BB966" s="8">
        <v>1</v>
      </c>
      <c r="BC966" s="8">
        <v>1</v>
      </c>
      <c r="BD966" s="8">
        <v>1</v>
      </c>
      <c r="BE966" s="8">
        <v>1</v>
      </c>
      <c r="BF966" s="8">
        <v>1</v>
      </c>
      <c r="BG966" s="8">
        <v>1</v>
      </c>
      <c r="BH966" s="8">
        <v>2</v>
      </c>
      <c r="BI966" s="8">
        <v>2</v>
      </c>
      <c r="BJ966" s="8">
        <v>2</v>
      </c>
      <c r="BK966" s="8">
        <v>2</v>
      </c>
      <c r="BL966" s="8">
        <v>2</v>
      </c>
      <c r="BM966" s="8">
        <v>2</v>
      </c>
    </row>
    <row r="967" spans="1:65" ht="15" customHeight="1" x14ac:dyDescent="0.2">
      <c r="A967" s="7" t="s">
        <v>973</v>
      </c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>
        <v>12</v>
      </c>
      <c r="AF967" s="8">
        <v>4</v>
      </c>
      <c r="AG967" s="8">
        <v>4</v>
      </c>
      <c r="AH967" s="8">
        <v>5</v>
      </c>
      <c r="AI967" s="8">
        <v>7</v>
      </c>
      <c r="AJ967" s="8">
        <v>11</v>
      </c>
      <c r="AK967" s="8">
        <v>11</v>
      </c>
      <c r="AL967" s="8">
        <v>13</v>
      </c>
      <c r="AM967" s="8">
        <v>15</v>
      </c>
      <c r="AN967" s="8">
        <v>16</v>
      </c>
      <c r="AO967" s="8">
        <v>16</v>
      </c>
      <c r="AP967" s="8">
        <v>16</v>
      </c>
      <c r="AQ967" s="8">
        <v>20</v>
      </c>
      <c r="AR967" s="8">
        <v>20</v>
      </c>
      <c r="AS967" s="8">
        <v>20</v>
      </c>
      <c r="AT967" s="8">
        <v>22</v>
      </c>
      <c r="AU967" s="8">
        <v>23</v>
      </c>
      <c r="AV967" s="8">
        <v>24</v>
      </c>
      <c r="AW967" s="8">
        <v>24</v>
      </c>
      <c r="AX967" s="8">
        <v>27</v>
      </c>
      <c r="AY967" s="8">
        <v>27</v>
      </c>
      <c r="AZ967" s="8">
        <v>28</v>
      </c>
      <c r="BA967" s="8">
        <v>28</v>
      </c>
      <c r="BB967" s="8">
        <v>30</v>
      </c>
      <c r="BC967" s="8">
        <v>30</v>
      </c>
      <c r="BD967" s="8">
        <v>31</v>
      </c>
      <c r="BE967" s="8">
        <v>31</v>
      </c>
      <c r="BF967" s="8">
        <v>31</v>
      </c>
      <c r="BG967" s="8">
        <v>32</v>
      </c>
      <c r="BH967" s="8">
        <v>35</v>
      </c>
      <c r="BI967" s="8">
        <v>35</v>
      </c>
      <c r="BJ967" s="8">
        <v>38</v>
      </c>
      <c r="BK967" s="8">
        <v>40</v>
      </c>
      <c r="BL967" s="8">
        <v>41</v>
      </c>
      <c r="BM967" s="8">
        <v>41</v>
      </c>
    </row>
    <row r="968" spans="1:65" ht="15" customHeight="1" x14ac:dyDescent="0.2">
      <c r="A968" s="7" t="s">
        <v>974</v>
      </c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>
        <v>5</v>
      </c>
      <c r="AT968" s="8">
        <v>5</v>
      </c>
      <c r="AU968" s="8">
        <v>5</v>
      </c>
      <c r="AV968" s="8">
        <v>5</v>
      </c>
      <c r="AW968" s="8">
        <v>5</v>
      </c>
      <c r="AX968" s="8">
        <v>5</v>
      </c>
      <c r="AY968" s="8">
        <v>5</v>
      </c>
      <c r="AZ968" s="8">
        <v>5</v>
      </c>
      <c r="BA968" s="8">
        <v>5</v>
      </c>
      <c r="BB968" s="8">
        <v>5</v>
      </c>
      <c r="BC968" s="8">
        <v>7</v>
      </c>
      <c r="BD968" s="8">
        <v>7</v>
      </c>
      <c r="BE968" s="8">
        <v>10</v>
      </c>
      <c r="BF968" s="8">
        <v>11</v>
      </c>
      <c r="BG968" s="8">
        <v>17</v>
      </c>
      <c r="BH968" s="8">
        <v>17</v>
      </c>
      <c r="BI968" s="8">
        <v>21</v>
      </c>
      <c r="BJ968" s="8">
        <v>21</v>
      </c>
      <c r="BK968" s="8">
        <v>21</v>
      </c>
      <c r="BL968" s="8">
        <v>23</v>
      </c>
      <c r="BM968" s="8">
        <v>23</v>
      </c>
    </row>
    <row r="969" spans="1:65" ht="15" customHeight="1" x14ac:dyDescent="0.2">
      <c r="A969" s="7" t="s">
        <v>975</v>
      </c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>
        <v>1</v>
      </c>
      <c r="AN969" s="8">
        <v>1</v>
      </c>
      <c r="AO969" s="8">
        <v>1</v>
      </c>
      <c r="AP969" s="8">
        <v>1</v>
      </c>
      <c r="AQ969" s="8">
        <v>1</v>
      </c>
      <c r="AR969" s="8">
        <v>1</v>
      </c>
      <c r="AS969" s="8">
        <v>1</v>
      </c>
      <c r="AT969" s="8">
        <v>1</v>
      </c>
      <c r="AU969" s="8">
        <v>1</v>
      </c>
      <c r="AV969" s="8">
        <v>1</v>
      </c>
      <c r="AW969" s="8">
        <v>1</v>
      </c>
      <c r="AX969" s="8">
        <v>1</v>
      </c>
      <c r="AY969" s="8">
        <v>1</v>
      </c>
      <c r="AZ969" s="8">
        <v>1</v>
      </c>
      <c r="BA969" s="8">
        <v>1</v>
      </c>
      <c r="BB969" s="8">
        <v>1</v>
      </c>
      <c r="BC969" s="8">
        <v>1</v>
      </c>
      <c r="BD969" s="8">
        <v>1</v>
      </c>
      <c r="BE969" s="8">
        <v>1</v>
      </c>
      <c r="BF969" s="8">
        <v>2</v>
      </c>
      <c r="BG969" s="8">
        <v>2</v>
      </c>
      <c r="BH969" s="8">
        <v>3</v>
      </c>
      <c r="BI969" s="8">
        <v>3</v>
      </c>
      <c r="BJ969" s="8">
        <v>3</v>
      </c>
      <c r="BK969" s="8">
        <v>3</v>
      </c>
      <c r="BL969" s="8">
        <v>3</v>
      </c>
      <c r="BM969" s="8">
        <v>3</v>
      </c>
    </row>
    <row r="970" spans="1:65" ht="15" customHeight="1" x14ac:dyDescent="0.2">
      <c r="A970" s="7" t="s">
        <v>976</v>
      </c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>
        <v>0</v>
      </c>
      <c r="AA970" s="8">
        <v>0</v>
      </c>
      <c r="AB970" s="8">
        <v>0</v>
      </c>
      <c r="AC970" s="8">
        <v>0</v>
      </c>
      <c r="AD970" s="8">
        <v>0</v>
      </c>
      <c r="AE970" s="8">
        <v>0</v>
      </c>
      <c r="AF970" s="8">
        <v>0</v>
      </c>
      <c r="AG970" s="8">
        <v>0</v>
      </c>
      <c r="AH970" s="8">
        <v>0</v>
      </c>
      <c r="AI970" s="8">
        <v>0</v>
      </c>
      <c r="AJ970" s="8">
        <v>1</v>
      </c>
      <c r="AK970" s="8">
        <v>1</v>
      </c>
      <c r="AL970" s="8">
        <v>1</v>
      </c>
      <c r="AM970" s="8">
        <v>1</v>
      </c>
      <c r="AN970" s="8">
        <v>1</v>
      </c>
      <c r="AO970" s="8">
        <v>1</v>
      </c>
      <c r="AP970" s="8">
        <v>1</v>
      </c>
      <c r="AQ970" s="8">
        <v>1</v>
      </c>
      <c r="AR970" s="8">
        <v>1</v>
      </c>
      <c r="AS970" s="8">
        <v>1</v>
      </c>
      <c r="AT970" s="8">
        <v>1</v>
      </c>
      <c r="AU970" s="8">
        <v>1</v>
      </c>
      <c r="AV970" s="8">
        <v>1</v>
      </c>
      <c r="AW970" s="8">
        <v>6</v>
      </c>
      <c r="AX970" s="8">
        <v>6</v>
      </c>
      <c r="AY970" s="8">
        <v>6</v>
      </c>
      <c r="AZ970" s="8">
        <v>6</v>
      </c>
      <c r="BA970" s="8">
        <v>6</v>
      </c>
      <c r="BB970" s="8">
        <v>6</v>
      </c>
      <c r="BC970" s="8">
        <v>6</v>
      </c>
      <c r="BD970" s="8">
        <v>6</v>
      </c>
      <c r="BE970" s="8">
        <v>6</v>
      </c>
      <c r="BF970" s="8">
        <v>6</v>
      </c>
      <c r="BG970" s="8">
        <v>6</v>
      </c>
      <c r="BH970" s="8">
        <v>7</v>
      </c>
      <c r="BI970" s="8">
        <v>7</v>
      </c>
      <c r="BJ970" s="8">
        <v>7</v>
      </c>
      <c r="BK970" s="8">
        <v>6</v>
      </c>
      <c r="BL970" s="8">
        <v>7</v>
      </c>
      <c r="BM970" s="8">
        <v>7</v>
      </c>
    </row>
    <row r="971" spans="1:65" ht="15" customHeight="1" x14ac:dyDescent="0.2">
      <c r="A971" s="7" t="s">
        <v>977</v>
      </c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>
        <v>0</v>
      </c>
      <c r="Y971" s="8">
        <v>2</v>
      </c>
      <c r="Z971" s="8">
        <v>2</v>
      </c>
      <c r="AA971" s="8">
        <v>2</v>
      </c>
      <c r="AB971" s="8">
        <v>2</v>
      </c>
      <c r="AC971" s="8">
        <v>2</v>
      </c>
      <c r="AD971" s="8">
        <v>2</v>
      </c>
      <c r="AE971" s="8">
        <v>2</v>
      </c>
      <c r="AF971" s="8">
        <v>3</v>
      </c>
      <c r="AG971" s="8">
        <v>3</v>
      </c>
      <c r="AH971" s="8">
        <v>3</v>
      </c>
      <c r="AI971" s="8">
        <v>4</v>
      </c>
      <c r="AJ971" s="8">
        <v>4</v>
      </c>
      <c r="AK971" s="8">
        <v>4</v>
      </c>
      <c r="AL971" s="8">
        <v>4</v>
      </c>
      <c r="AM971" s="8">
        <v>4</v>
      </c>
      <c r="AN971" s="8">
        <v>4</v>
      </c>
      <c r="AO971" s="8">
        <v>5</v>
      </c>
      <c r="AP971" s="8">
        <v>5</v>
      </c>
      <c r="AQ971" s="8">
        <v>5</v>
      </c>
      <c r="AR971" s="8">
        <v>6</v>
      </c>
      <c r="AS971" s="8">
        <v>6</v>
      </c>
      <c r="AT971" s="8">
        <v>6</v>
      </c>
      <c r="AU971" s="8">
        <v>8</v>
      </c>
      <c r="AV971" s="8">
        <v>8</v>
      </c>
      <c r="AW971" s="8">
        <v>13</v>
      </c>
      <c r="AX971" s="8">
        <v>13</v>
      </c>
      <c r="AY971" s="8">
        <v>14</v>
      </c>
      <c r="AZ971" s="8">
        <v>14</v>
      </c>
      <c r="BA971" s="8">
        <v>14</v>
      </c>
      <c r="BB971" s="8">
        <v>17</v>
      </c>
      <c r="BC971" s="8">
        <v>18</v>
      </c>
      <c r="BD971" s="8">
        <v>18</v>
      </c>
      <c r="BE971" s="8">
        <v>18</v>
      </c>
      <c r="BF971" s="8">
        <v>18</v>
      </c>
      <c r="BG971" s="8">
        <v>18</v>
      </c>
      <c r="BH971" s="8">
        <v>18</v>
      </c>
      <c r="BI971" s="8">
        <v>19</v>
      </c>
      <c r="BJ971" s="8">
        <v>21</v>
      </c>
      <c r="BK971" s="8">
        <v>21</v>
      </c>
      <c r="BL971" s="8">
        <v>23</v>
      </c>
      <c r="BM971" s="8">
        <v>24</v>
      </c>
    </row>
    <row r="972" spans="1:65" ht="15" customHeight="1" x14ac:dyDescent="0.2">
      <c r="A972" s="7" t="s">
        <v>978</v>
      </c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>
        <v>10</v>
      </c>
      <c r="AP972" s="8">
        <v>66</v>
      </c>
      <c r="AQ972" s="8">
        <v>66</v>
      </c>
      <c r="AR972" s="8">
        <v>1</v>
      </c>
      <c r="AS972" s="8">
        <v>1</v>
      </c>
      <c r="AT972" s="8">
        <v>1</v>
      </c>
      <c r="AU972" s="8">
        <v>1</v>
      </c>
      <c r="AV972" s="8">
        <v>1</v>
      </c>
      <c r="AW972" s="8">
        <v>2</v>
      </c>
      <c r="AX972" s="8">
        <v>2</v>
      </c>
      <c r="AY972" s="8">
        <v>2</v>
      </c>
      <c r="AZ972" s="8">
        <v>2</v>
      </c>
      <c r="BA972" s="8">
        <v>2</v>
      </c>
      <c r="BB972" s="8">
        <v>2</v>
      </c>
      <c r="BC972" s="8">
        <v>2</v>
      </c>
      <c r="BD972" s="8">
        <v>2</v>
      </c>
      <c r="BE972" s="8">
        <v>2</v>
      </c>
      <c r="BF972" s="8">
        <v>2</v>
      </c>
      <c r="BG972" s="8">
        <v>2</v>
      </c>
      <c r="BH972" s="8">
        <v>3</v>
      </c>
      <c r="BI972" s="8">
        <v>3</v>
      </c>
      <c r="BJ972" s="8">
        <v>3</v>
      </c>
      <c r="BK972" s="8">
        <v>3</v>
      </c>
      <c r="BL972" s="8">
        <v>3</v>
      </c>
      <c r="BM972" s="8">
        <v>3</v>
      </c>
    </row>
    <row r="973" spans="1:65" ht="15" customHeight="1" x14ac:dyDescent="0.2">
      <c r="A973" s="7" t="s">
        <v>979</v>
      </c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>
        <v>5</v>
      </c>
      <c r="Y973" s="8">
        <v>4</v>
      </c>
      <c r="Z973" s="8">
        <v>4</v>
      </c>
      <c r="AA973" s="8">
        <v>4</v>
      </c>
      <c r="AB973" s="8">
        <v>4</v>
      </c>
      <c r="AC973" s="8">
        <v>4</v>
      </c>
      <c r="AD973" s="8">
        <v>4</v>
      </c>
      <c r="AE973" s="8">
        <v>4</v>
      </c>
      <c r="AF973" s="8">
        <v>4</v>
      </c>
      <c r="AG973" s="8">
        <v>4</v>
      </c>
      <c r="AH973" s="8">
        <v>4</v>
      </c>
      <c r="AI973" s="8">
        <v>4</v>
      </c>
      <c r="AJ973" s="8">
        <v>4</v>
      </c>
      <c r="AK973" s="8">
        <v>4</v>
      </c>
      <c r="AL973" s="8">
        <v>4</v>
      </c>
      <c r="AM973" s="8">
        <v>6</v>
      </c>
      <c r="AN973" s="8">
        <v>6</v>
      </c>
      <c r="AO973" s="8">
        <v>7</v>
      </c>
      <c r="AP973" s="8">
        <v>8</v>
      </c>
      <c r="AQ973" s="8">
        <v>6</v>
      </c>
      <c r="AR973" s="8">
        <v>6</v>
      </c>
      <c r="AS973" s="8">
        <v>6</v>
      </c>
      <c r="AT973" s="8">
        <v>6</v>
      </c>
      <c r="AU973" s="8">
        <v>6</v>
      </c>
      <c r="AV973" s="8">
        <v>6</v>
      </c>
      <c r="AW973" s="8">
        <v>6</v>
      </c>
      <c r="AX973" s="8">
        <v>6</v>
      </c>
      <c r="AY973" s="8">
        <v>7</v>
      </c>
      <c r="AZ973" s="8">
        <v>7</v>
      </c>
      <c r="BA973" s="8">
        <v>12</v>
      </c>
      <c r="BB973" s="8">
        <v>12</v>
      </c>
      <c r="BC973" s="8">
        <v>12</v>
      </c>
      <c r="BD973" s="8">
        <v>12</v>
      </c>
      <c r="BE973" s="8">
        <v>13</v>
      </c>
      <c r="BF973" s="8">
        <v>13</v>
      </c>
      <c r="BG973" s="8">
        <v>13</v>
      </c>
      <c r="BH973" s="8">
        <v>14</v>
      </c>
      <c r="BI973" s="8">
        <v>14</v>
      </c>
      <c r="BJ973" s="8">
        <v>15</v>
      </c>
      <c r="BK973" s="8">
        <v>16</v>
      </c>
      <c r="BL973" s="8">
        <v>16</v>
      </c>
      <c r="BM973" s="8">
        <v>17</v>
      </c>
    </row>
    <row r="974" spans="1:65" ht="15" customHeight="1" x14ac:dyDescent="0.2">
      <c r="A974" s="7" t="s">
        <v>980</v>
      </c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>
        <v>5</v>
      </c>
      <c r="AH974" s="8">
        <v>5</v>
      </c>
      <c r="AI974" s="8">
        <v>5</v>
      </c>
      <c r="AJ974" s="8">
        <v>5</v>
      </c>
      <c r="AK974" s="8">
        <v>5</v>
      </c>
      <c r="AL974" s="8">
        <v>5</v>
      </c>
      <c r="AM974" s="8">
        <v>5</v>
      </c>
      <c r="AN974" s="8">
        <v>5</v>
      </c>
      <c r="AO974" s="8">
        <v>5</v>
      </c>
      <c r="AP974" s="8">
        <v>1</v>
      </c>
      <c r="AQ974" s="8">
        <v>1</v>
      </c>
      <c r="AR974" s="8">
        <v>1</v>
      </c>
      <c r="AS974" s="8">
        <v>1</v>
      </c>
      <c r="AT974" s="8">
        <v>1</v>
      </c>
      <c r="AU974" s="8">
        <v>1</v>
      </c>
      <c r="AV974" s="8">
        <v>1</v>
      </c>
      <c r="AW974" s="8">
        <v>1</v>
      </c>
      <c r="AX974" s="8">
        <v>1</v>
      </c>
      <c r="AY974" s="8">
        <v>1</v>
      </c>
      <c r="AZ974" s="8">
        <v>1</v>
      </c>
      <c r="BA974" s="8">
        <v>1</v>
      </c>
      <c r="BB974" s="8">
        <v>1</v>
      </c>
      <c r="BC974" s="8">
        <v>1</v>
      </c>
      <c r="BD974" s="8">
        <v>1</v>
      </c>
      <c r="BE974" s="8">
        <v>1</v>
      </c>
      <c r="BF974" s="8">
        <v>1</v>
      </c>
      <c r="BG974" s="8">
        <v>1</v>
      </c>
      <c r="BH974" s="8">
        <v>1</v>
      </c>
      <c r="BI974" s="8">
        <v>2</v>
      </c>
      <c r="BJ974" s="8">
        <v>2</v>
      </c>
      <c r="BK974" s="8">
        <v>2</v>
      </c>
      <c r="BL974" s="8">
        <v>2</v>
      </c>
      <c r="BM974" s="8">
        <v>2</v>
      </c>
    </row>
    <row r="975" spans="1:65" ht="15" customHeight="1" x14ac:dyDescent="0.2">
      <c r="A975" s="7" t="s">
        <v>981</v>
      </c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>
        <v>50</v>
      </c>
      <c r="AF975" s="8">
        <v>1</v>
      </c>
      <c r="AG975" s="8">
        <v>1</v>
      </c>
      <c r="AH975" s="8">
        <v>340</v>
      </c>
      <c r="AI975" s="8">
        <v>3291</v>
      </c>
      <c r="AJ975" s="8">
        <v>3792</v>
      </c>
      <c r="AK975" s="8">
        <v>4295</v>
      </c>
      <c r="AL975" s="8">
        <v>4844</v>
      </c>
      <c r="AM975" s="8">
        <v>5216</v>
      </c>
      <c r="AN975" s="8">
        <v>5560</v>
      </c>
      <c r="AO975" s="8">
        <v>5936</v>
      </c>
      <c r="AP975" s="8">
        <v>6460</v>
      </c>
      <c r="AQ975" s="8">
        <v>6808</v>
      </c>
      <c r="AR975" s="8">
        <v>7176</v>
      </c>
      <c r="AS975" s="8">
        <v>7495</v>
      </c>
      <c r="AT975" s="8">
        <v>7814</v>
      </c>
      <c r="AU975" s="8">
        <v>8157</v>
      </c>
      <c r="AV975" s="8">
        <v>8458</v>
      </c>
      <c r="AW975" s="8">
        <v>8177</v>
      </c>
      <c r="AX975" s="8">
        <v>8408</v>
      </c>
      <c r="AY975" s="8">
        <v>8592</v>
      </c>
      <c r="AZ975" s="8">
        <v>8673</v>
      </c>
      <c r="BA975" s="8">
        <v>8826</v>
      </c>
      <c r="BB975" s="8">
        <v>9010</v>
      </c>
      <c r="BC975" s="8">
        <v>9233</v>
      </c>
      <c r="BD975" s="8">
        <v>9431</v>
      </c>
      <c r="BE975" s="8">
        <v>9817</v>
      </c>
      <c r="BF975" s="8">
        <v>10246</v>
      </c>
      <c r="BG975" s="8">
        <v>10504</v>
      </c>
      <c r="BH975" s="8">
        <v>10723</v>
      </c>
      <c r="BI975" s="8">
        <v>10789</v>
      </c>
      <c r="BJ975" s="8">
        <v>11054</v>
      </c>
      <c r="BK975" s="8">
        <v>11225</v>
      </c>
      <c r="BL975" s="8">
        <v>11419</v>
      </c>
      <c r="BM975" s="8">
        <v>11515</v>
      </c>
    </row>
    <row r="976" spans="1:65" ht="15" customHeight="1" x14ac:dyDescent="0.2">
      <c r="A976" s="7" t="s">
        <v>982</v>
      </c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>
        <v>1</v>
      </c>
      <c r="V976" s="8">
        <v>1</v>
      </c>
      <c r="W976" s="8">
        <v>2</v>
      </c>
      <c r="X976" s="8">
        <v>3</v>
      </c>
      <c r="Y976" s="8">
        <v>674</v>
      </c>
      <c r="Z976" s="8">
        <v>849</v>
      </c>
      <c r="AA976" s="8">
        <v>939</v>
      </c>
      <c r="AB976" s="8">
        <v>1019</v>
      </c>
      <c r="AC976" s="8">
        <v>1094</v>
      </c>
      <c r="AD976" s="8">
        <v>1191</v>
      </c>
      <c r="AE976" s="8">
        <v>1272</v>
      </c>
      <c r="AF976" s="8">
        <v>1327</v>
      </c>
      <c r="AG976" s="8">
        <v>1413</v>
      </c>
      <c r="AH976" s="8">
        <v>1473</v>
      </c>
      <c r="AI976" s="8">
        <v>1543</v>
      </c>
      <c r="AJ976" s="8">
        <v>1620</v>
      </c>
      <c r="AK976" s="8">
        <v>1742</v>
      </c>
      <c r="AL976" s="8">
        <v>1803</v>
      </c>
      <c r="AM976" s="8">
        <v>1869</v>
      </c>
      <c r="AN976" s="8">
        <v>1843</v>
      </c>
      <c r="AO976" s="8">
        <v>1870</v>
      </c>
      <c r="AP976" s="8">
        <v>1903</v>
      </c>
      <c r="AQ976" s="8">
        <v>1947</v>
      </c>
      <c r="AR976" s="8">
        <v>1999</v>
      </c>
      <c r="AS976" s="8">
        <v>2036</v>
      </c>
      <c r="AT976" s="8">
        <v>2066</v>
      </c>
      <c r="AU976" s="8">
        <v>2102</v>
      </c>
      <c r="AV976" s="8">
        <v>2116</v>
      </c>
      <c r="AW976" s="8">
        <v>2144</v>
      </c>
      <c r="AX976" s="8">
        <v>2185</v>
      </c>
      <c r="AY976" s="8">
        <v>2207</v>
      </c>
      <c r="AZ976" s="8">
        <v>2191</v>
      </c>
      <c r="BA976" s="8">
        <v>2222</v>
      </c>
      <c r="BB976" s="8">
        <v>2256</v>
      </c>
      <c r="BC976" s="8">
        <v>2307</v>
      </c>
      <c r="BD976" s="8">
        <v>2349</v>
      </c>
      <c r="BE976" s="8">
        <v>2428</v>
      </c>
      <c r="BF976" s="8">
        <v>2533</v>
      </c>
      <c r="BG976" s="8">
        <v>2627</v>
      </c>
      <c r="BH976" s="8">
        <v>3172</v>
      </c>
      <c r="BI976" s="8">
        <v>3356</v>
      </c>
      <c r="BJ976" s="8">
        <v>3483</v>
      </c>
      <c r="BK976" s="8">
        <v>3762</v>
      </c>
      <c r="BL976" s="8">
        <v>4199</v>
      </c>
      <c r="BM976" s="8">
        <v>4676</v>
      </c>
    </row>
    <row r="977" spans="1:65" ht="15" customHeight="1" x14ac:dyDescent="0.2">
      <c r="A977" s="7" t="s">
        <v>983</v>
      </c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>
        <v>19</v>
      </c>
      <c r="AD977" s="8">
        <v>18</v>
      </c>
      <c r="AE977" s="8">
        <v>1</v>
      </c>
      <c r="AF977" s="8">
        <v>1</v>
      </c>
      <c r="AG977" s="8">
        <v>1</v>
      </c>
      <c r="AH977" s="8">
        <v>1</v>
      </c>
      <c r="AI977" s="8">
        <v>2</v>
      </c>
      <c r="AJ977" s="8">
        <v>3</v>
      </c>
      <c r="AK977" s="8">
        <v>3</v>
      </c>
      <c r="AL977" s="8">
        <v>2</v>
      </c>
      <c r="AM977" s="8">
        <v>2</v>
      </c>
      <c r="AN977" s="8">
        <v>2</v>
      </c>
      <c r="AO977" s="8">
        <v>2</v>
      </c>
      <c r="AP977" s="8">
        <v>2</v>
      </c>
      <c r="AQ977" s="8">
        <v>3</v>
      </c>
      <c r="AR977" s="8">
        <v>3</v>
      </c>
      <c r="AS977" s="8">
        <v>3</v>
      </c>
      <c r="AT977" s="8">
        <v>8</v>
      </c>
      <c r="AU977" s="8">
        <v>8</v>
      </c>
      <c r="AV977" s="8">
        <v>13</v>
      </c>
      <c r="AW977" s="8">
        <v>14</v>
      </c>
      <c r="AX977" s="8">
        <v>14</v>
      </c>
      <c r="AY977" s="8">
        <v>17</v>
      </c>
      <c r="AZ977" s="8">
        <v>18</v>
      </c>
      <c r="BA977" s="8">
        <v>18</v>
      </c>
      <c r="BB977" s="8">
        <v>18</v>
      </c>
      <c r="BC977" s="8">
        <v>18</v>
      </c>
      <c r="BD977" s="8">
        <v>18</v>
      </c>
      <c r="BE977" s="8">
        <v>22</v>
      </c>
      <c r="BF977" s="8">
        <v>22</v>
      </c>
      <c r="BG977" s="8">
        <v>31</v>
      </c>
      <c r="BH977" s="8">
        <v>32</v>
      </c>
      <c r="BI977" s="8">
        <v>33</v>
      </c>
      <c r="BJ977" s="8">
        <v>36</v>
      </c>
      <c r="BK977" s="8">
        <v>36</v>
      </c>
      <c r="BL977" s="8">
        <v>43</v>
      </c>
      <c r="BM977" s="8">
        <v>47</v>
      </c>
    </row>
    <row r="978" spans="1:65" ht="15" customHeight="1" x14ac:dyDescent="0.2">
      <c r="A978" s="7" t="s">
        <v>984</v>
      </c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>
        <v>1</v>
      </c>
      <c r="AC978" s="8">
        <v>98</v>
      </c>
      <c r="AD978" s="8">
        <v>98</v>
      </c>
      <c r="AE978" s="8">
        <v>43216</v>
      </c>
      <c r="AF978" s="8">
        <v>89996</v>
      </c>
      <c r="AG978" s="8">
        <v>229955</v>
      </c>
      <c r="AH978" s="8">
        <v>304765</v>
      </c>
      <c r="AI978" s="8">
        <v>315391</v>
      </c>
      <c r="AJ978" s="8">
        <v>327027</v>
      </c>
      <c r="AK978" s="8">
        <v>327182</v>
      </c>
      <c r="AL978" s="8">
        <v>327280</v>
      </c>
      <c r="AM978" s="8">
        <v>328300</v>
      </c>
      <c r="AN978" s="8">
        <v>330285</v>
      </c>
      <c r="AO978" s="8">
        <v>339053</v>
      </c>
      <c r="AP978" s="8">
        <v>340958</v>
      </c>
      <c r="AQ978" s="8">
        <v>342827</v>
      </c>
      <c r="AR978" s="8">
        <v>348139</v>
      </c>
      <c r="AS978" s="8">
        <v>349860</v>
      </c>
      <c r="AT978" s="8">
        <v>332455</v>
      </c>
      <c r="AU978" s="8">
        <v>321034</v>
      </c>
      <c r="AV978" s="8">
        <v>239839</v>
      </c>
      <c r="AW978" s="8">
        <v>229541</v>
      </c>
      <c r="AX978" s="8">
        <v>220085</v>
      </c>
      <c r="AY978" s="8">
        <v>218404</v>
      </c>
      <c r="AZ978" s="8">
        <v>224861</v>
      </c>
      <c r="BA978" s="8">
        <v>231892</v>
      </c>
      <c r="BB978" s="8">
        <v>232222</v>
      </c>
      <c r="BC978" s="8">
        <v>228205</v>
      </c>
      <c r="BD978" s="8">
        <v>227212</v>
      </c>
      <c r="BE978" s="8">
        <v>227151</v>
      </c>
      <c r="BF978" s="8">
        <v>183626</v>
      </c>
      <c r="BG978" s="8">
        <v>144960</v>
      </c>
      <c r="BH978" s="8">
        <v>55146</v>
      </c>
      <c r="BI978" s="8">
        <v>53657</v>
      </c>
      <c r="BJ978" s="8">
        <v>50698</v>
      </c>
      <c r="BK978" s="8">
        <v>51442</v>
      </c>
      <c r="BL978" s="8">
        <v>53173</v>
      </c>
      <c r="BM978" s="8">
        <v>57134</v>
      </c>
    </row>
    <row r="979" spans="1:65" ht="15" customHeight="1" x14ac:dyDescent="0.2">
      <c r="A979" s="7" t="s">
        <v>985</v>
      </c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>
        <v>1</v>
      </c>
      <c r="AW979" s="8">
        <v>1</v>
      </c>
      <c r="AX979" s="8">
        <v>1</v>
      </c>
      <c r="AY979" s="8">
        <v>1</v>
      </c>
      <c r="AZ979" s="8">
        <v>1</v>
      </c>
      <c r="BA979" s="8">
        <v>1</v>
      </c>
      <c r="BB979" s="8">
        <v>1</v>
      </c>
      <c r="BC979" s="8">
        <v>1</v>
      </c>
      <c r="BD979" s="8">
        <v>1</v>
      </c>
      <c r="BE979" s="8">
        <v>1</v>
      </c>
      <c r="BF979" s="8">
        <v>1</v>
      </c>
      <c r="BG979" s="8">
        <v>1</v>
      </c>
      <c r="BH979" s="8">
        <v>2</v>
      </c>
      <c r="BI979" s="8">
        <v>2</v>
      </c>
      <c r="BJ979" s="8">
        <v>2</v>
      </c>
      <c r="BK979" s="8">
        <v>2</v>
      </c>
      <c r="BL979" s="8">
        <v>2</v>
      </c>
      <c r="BM979" s="8">
        <v>2</v>
      </c>
    </row>
    <row r="980" spans="1:65" ht="15" customHeight="1" x14ac:dyDescent="0.2">
      <c r="A980" s="7" t="s">
        <v>986</v>
      </c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>
        <v>4</v>
      </c>
      <c r="AJ980" s="8">
        <v>4</v>
      </c>
      <c r="AK980" s="8">
        <v>4</v>
      </c>
      <c r="AL980" s="8">
        <v>4</v>
      </c>
      <c r="AM980" s="8">
        <v>4</v>
      </c>
      <c r="AN980" s="8">
        <v>5</v>
      </c>
      <c r="AO980" s="8">
        <v>14</v>
      </c>
      <c r="AP980" s="8">
        <v>5</v>
      </c>
      <c r="AQ980" s="8">
        <v>5</v>
      </c>
      <c r="AR980" s="8">
        <v>4</v>
      </c>
      <c r="AS980" s="8">
        <v>4</v>
      </c>
      <c r="AT980" s="8">
        <v>4</v>
      </c>
      <c r="AU980" s="8">
        <v>4</v>
      </c>
      <c r="AV980" s="8">
        <v>4</v>
      </c>
      <c r="AW980" s="8">
        <v>4</v>
      </c>
      <c r="AX980" s="8">
        <v>4</v>
      </c>
      <c r="AY980" s="8">
        <v>4</v>
      </c>
      <c r="AZ980" s="8">
        <v>4</v>
      </c>
      <c r="BA980" s="8">
        <v>4</v>
      </c>
      <c r="BB980" s="8">
        <v>4</v>
      </c>
      <c r="BC980" s="8">
        <v>4</v>
      </c>
      <c r="BD980" s="8">
        <v>4</v>
      </c>
      <c r="BE980" s="8">
        <v>4</v>
      </c>
      <c r="BF980" s="8">
        <v>4</v>
      </c>
      <c r="BG980" s="8">
        <v>4</v>
      </c>
      <c r="BH980" s="8">
        <v>5</v>
      </c>
      <c r="BI980" s="8">
        <v>5</v>
      </c>
      <c r="BJ980" s="8">
        <v>5</v>
      </c>
      <c r="BK980" s="8">
        <v>5</v>
      </c>
      <c r="BL980" s="8">
        <v>5</v>
      </c>
      <c r="BM980" s="8">
        <v>5</v>
      </c>
    </row>
    <row r="981" spans="1:65" ht="15" customHeight="1" x14ac:dyDescent="0.2">
      <c r="A981" s="7" t="s">
        <v>987</v>
      </c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>
        <v>4</v>
      </c>
      <c r="X981" s="8">
        <v>52</v>
      </c>
      <c r="Y981" s="8">
        <v>55</v>
      </c>
      <c r="Z981" s="8">
        <v>5658</v>
      </c>
      <c r="AA981" s="8">
        <v>6854</v>
      </c>
      <c r="AB981" s="8">
        <v>7377</v>
      </c>
      <c r="AC981" s="8">
        <v>7670</v>
      </c>
      <c r="AD981" s="8">
        <v>8055</v>
      </c>
      <c r="AE981" s="8">
        <v>8457</v>
      </c>
      <c r="AF981" s="8">
        <v>8854</v>
      </c>
      <c r="AG981" s="8">
        <v>9192</v>
      </c>
      <c r="AH981" s="8">
        <v>9478</v>
      </c>
      <c r="AI981" s="8">
        <v>9857</v>
      </c>
      <c r="AJ981" s="8">
        <v>10203</v>
      </c>
      <c r="AK981" s="8">
        <v>10465</v>
      </c>
      <c r="AL981" s="8">
        <v>10727</v>
      </c>
      <c r="AM981" s="8">
        <v>11038</v>
      </c>
      <c r="AN981" s="8">
        <v>10786</v>
      </c>
      <c r="AO981" s="8">
        <v>10894</v>
      </c>
      <c r="AP981" s="8">
        <v>11086</v>
      </c>
      <c r="AQ981" s="8">
        <v>11020</v>
      </c>
      <c r="AR981" s="8">
        <v>11203</v>
      </c>
      <c r="AS981" s="8">
        <v>11365</v>
      </c>
      <c r="AT981" s="8">
        <v>11528</v>
      </c>
      <c r="AU981" s="8">
        <v>11716</v>
      </c>
      <c r="AV981" s="8">
        <v>11901</v>
      </c>
      <c r="AW981" s="8">
        <v>12087</v>
      </c>
      <c r="AX981" s="8">
        <v>12172</v>
      </c>
      <c r="AY981" s="8">
        <v>11474</v>
      </c>
      <c r="AZ981" s="8">
        <v>11072</v>
      </c>
      <c r="BA981" s="8">
        <v>11027</v>
      </c>
      <c r="BB981" s="8">
        <v>11132</v>
      </c>
      <c r="BC981" s="8">
        <v>11278</v>
      </c>
      <c r="BD981" s="8">
        <v>11395</v>
      </c>
      <c r="BE981" s="8">
        <v>11499</v>
      </c>
      <c r="BF981" s="8">
        <v>11591</v>
      </c>
      <c r="BG981" s="8">
        <v>11698</v>
      </c>
      <c r="BH981" s="8">
        <v>11783</v>
      </c>
      <c r="BI981" s="8">
        <v>11852</v>
      </c>
      <c r="BJ981" s="8">
        <v>11943</v>
      </c>
      <c r="BK981" s="8">
        <v>11598</v>
      </c>
      <c r="BL981" s="8">
        <v>11410</v>
      </c>
      <c r="BM981" s="8">
        <v>11399</v>
      </c>
    </row>
    <row r="982" spans="1:65" ht="15" customHeight="1" x14ac:dyDescent="0.2">
      <c r="A982" s="7" t="s">
        <v>988</v>
      </c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>
        <v>1</v>
      </c>
      <c r="BH982" s="8">
        <v>1</v>
      </c>
      <c r="BI982" s="8">
        <v>1</v>
      </c>
      <c r="BJ982" s="8">
        <v>1</v>
      </c>
      <c r="BK982" s="8">
        <v>1</v>
      </c>
      <c r="BL982" s="8">
        <v>1</v>
      </c>
      <c r="BM982" s="8">
        <v>1</v>
      </c>
    </row>
    <row r="983" spans="1:65" ht="15" customHeight="1" x14ac:dyDescent="0.2">
      <c r="A983" s="7" t="s">
        <v>989</v>
      </c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>
        <v>1</v>
      </c>
      <c r="AH983" s="8">
        <v>1</v>
      </c>
      <c r="AI983" s="8">
        <v>1</v>
      </c>
      <c r="AJ983" s="8">
        <v>1</v>
      </c>
      <c r="AK983" s="8">
        <v>1</v>
      </c>
      <c r="AL983" s="8">
        <v>1</v>
      </c>
      <c r="AM983" s="8">
        <v>1</v>
      </c>
      <c r="AN983" s="8">
        <v>5</v>
      </c>
      <c r="AO983" s="8">
        <v>6</v>
      </c>
      <c r="AP983" s="8">
        <v>6</v>
      </c>
      <c r="AQ983" s="8">
        <v>95</v>
      </c>
      <c r="AR983" s="8">
        <v>97</v>
      </c>
      <c r="AS983" s="8">
        <v>97</v>
      </c>
      <c r="AT983" s="8">
        <v>97</v>
      </c>
      <c r="AU983" s="8">
        <v>97</v>
      </c>
      <c r="AV983" s="8">
        <v>97</v>
      </c>
      <c r="AW983" s="8">
        <v>97</v>
      </c>
      <c r="AX983" s="8">
        <v>97</v>
      </c>
      <c r="AY983" s="8">
        <v>97</v>
      </c>
      <c r="AZ983" s="8">
        <v>97</v>
      </c>
      <c r="BA983" s="8">
        <v>97</v>
      </c>
      <c r="BB983" s="8">
        <v>97</v>
      </c>
      <c r="BC983" s="8">
        <v>97</v>
      </c>
      <c r="BD983" s="8">
        <v>97</v>
      </c>
      <c r="BE983" s="8">
        <v>150</v>
      </c>
      <c r="BF983" s="8">
        <v>151</v>
      </c>
      <c r="BG983" s="8">
        <v>151</v>
      </c>
      <c r="BH983" s="8">
        <v>183</v>
      </c>
      <c r="BI983" s="8">
        <v>183</v>
      </c>
      <c r="BJ983" s="8">
        <v>408</v>
      </c>
      <c r="BK983" s="8">
        <v>409</v>
      </c>
      <c r="BL983" s="8">
        <v>435</v>
      </c>
      <c r="BM983" s="8">
        <v>578</v>
      </c>
    </row>
    <row r="984" spans="1:65" ht="15" customHeight="1" x14ac:dyDescent="0.2">
      <c r="A984" s="7" t="s">
        <v>990</v>
      </c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>
        <v>1</v>
      </c>
      <c r="AX984" s="8">
        <v>1</v>
      </c>
      <c r="AY984" s="8">
        <v>1</v>
      </c>
      <c r="AZ984" s="8">
        <v>1</v>
      </c>
      <c r="BA984" s="8">
        <v>1</v>
      </c>
      <c r="BB984" s="8">
        <v>1</v>
      </c>
      <c r="BC984" s="8">
        <v>1</v>
      </c>
      <c r="BD984" s="8">
        <v>1</v>
      </c>
      <c r="BE984" s="8">
        <v>1</v>
      </c>
      <c r="BF984" s="8">
        <v>1</v>
      </c>
      <c r="BG984" s="8">
        <v>1</v>
      </c>
      <c r="BH984" s="8">
        <v>2</v>
      </c>
      <c r="BI984" s="8">
        <v>2</v>
      </c>
      <c r="BJ984" s="8">
        <v>2</v>
      </c>
      <c r="BK984" s="8">
        <v>2</v>
      </c>
      <c r="BL984" s="8">
        <v>2</v>
      </c>
      <c r="BM984" s="8">
        <v>2</v>
      </c>
    </row>
    <row r="985" spans="1:65" ht="15" customHeight="1" x14ac:dyDescent="0.2">
      <c r="A985" s="7" t="s">
        <v>991</v>
      </c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>
        <v>0</v>
      </c>
      <c r="AM985" s="8">
        <v>0</v>
      </c>
      <c r="AN985" s="8">
        <v>0</v>
      </c>
      <c r="AO985" s="8">
        <v>4217</v>
      </c>
      <c r="AP985" s="8">
        <v>3090</v>
      </c>
      <c r="AQ985" s="8">
        <v>3102</v>
      </c>
      <c r="AR985" s="8">
        <v>3114</v>
      </c>
      <c r="AS985" s="8">
        <v>3121</v>
      </c>
      <c r="AT985" s="8">
        <v>3125</v>
      </c>
      <c r="AU985" s="8">
        <v>3128</v>
      </c>
      <c r="AV985" s="8">
        <v>3159</v>
      </c>
      <c r="AW985" s="8">
        <v>3184</v>
      </c>
      <c r="AX985" s="8">
        <v>3189</v>
      </c>
      <c r="AY985" s="8">
        <v>3190</v>
      </c>
      <c r="AZ985" s="8">
        <v>3164</v>
      </c>
      <c r="BA985" s="8">
        <v>3165</v>
      </c>
      <c r="BB985" s="8">
        <v>3171</v>
      </c>
      <c r="BC985" s="8">
        <v>3177</v>
      </c>
      <c r="BD985" s="8">
        <v>281</v>
      </c>
      <c r="BE985" s="8">
        <v>263</v>
      </c>
      <c r="BF985" s="8">
        <v>263</v>
      </c>
      <c r="BG985" s="8">
        <v>269</v>
      </c>
      <c r="BH985" s="8">
        <v>268</v>
      </c>
      <c r="BI985" s="8">
        <v>267</v>
      </c>
      <c r="BJ985" s="8">
        <v>273</v>
      </c>
      <c r="BK985" s="8">
        <v>275</v>
      </c>
      <c r="BL985" s="8">
        <v>260</v>
      </c>
      <c r="BM985" s="8">
        <v>262</v>
      </c>
    </row>
    <row r="986" spans="1:65" ht="15" customHeight="1" x14ac:dyDescent="0.2">
      <c r="A986" s="7" t="s">
        <v>992</v>
      </c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>
        <v>4</v>
      </c>
      <c r="AL986" s="8">
        <v>4</v>
      </c>
      <c r="AM986" s="8">
        <v>4</v>
      </c>
      <c r="AN986" s="8">
        <v>4</v>
      </c>
      <c r="AO986" s="8">
        <v>4</v>
      </c>
      <c r="AP986" s="8">
        <v>4</v>
      </c>
      <c r="AQ986" s="8">
        <v>4</v>
      </c>
      <c r="AR986" s="8">
        <v>4</v>
      </c>
      <c r="AS986" s="8">
        <v>4</v>
      </c>
      <c r="AT986" s="8">
        <v>4</v>
      </c>
      <c r="AU986" s="8">
        <v>4</v>
      </c>
      <c r="AV986" s="8">
        <v>4</v>
      </c>
      <c r="AW986" s="8">
        <v>4</v>
      </c>
      <c r="AX986" s="8">
        <v>4</v>
      </c>
      <c r="AY986" s="8">
        <v>4</v>
      </c>
      <c r="AZ986" s="8">
        <v>4</v>
      </c>
      <c r="BA986" s="8">
        <v>4</v>
      </c>
      <c r="BB986" s="8">
        <v>4</v>
      </c>
      <c r="BC986" s="8">
        <v>4</v>
      </c>
      <c r="BD986" s="8">
        <v>4</v>
      </c>
      <c r="BE986" s="8">
        <v>4</v>
      </c>
      <c r="BF986" s="8">
        <v>4</v>
      </c>
      <c r="BG986" s="8">
        <v>4</v>
      </c>
      <c r="BH986" s="8">
        <v>5</v>
      </c>
      <c r="BI986" s="8">
        <v>5</v>
      </c>
      <c r="BJ986" s="8">
        <v>5</v>
      </c>
      <c r="BK986" s="8">
        <v>5</v>
      </c>
      <c r="BL986" s="8">
        <v>5</v>
      </c>
      <c r="BM986" s="8">
        <v>5</v>
      </c>
    </row>
    <row r="987" spans="1:65" ht="15" customHeight="1" x14ac:dyDescent="0.2">
      <c r="A987" s="7" t="s">
        <v>993</v>
      </c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>
        <v>12</v>
      </c>
      <c r="AQ987" s="8">
        <v>4</v>
      </c>
      <c r="AR987" s="8">
        <v>4</v>
      </c>
      <c r="AS987" s="8">
        <v>4</v>
      </c>
      <c r="AT987" s="8">
        <v>4</v>
      </c>
      <c r="AU987" s="8">
        <v>4</v>
      </c>
      <c r="AV987" s="8">
        <v>4</v>
      </c>
      <c r="AW987" s="8">
        <v>4</v>
      </c>
      <c r="AX987" s="8">
        <v>4</v>
      </c>
      <c r="AY987" s="8">
        <v>4</v>
      </c>
      <c r="AZ987" s="8">
        <v>4</v>
      </c>
      <c r="BA987" s="8">
        <v>4</v>
      </c>
      <c r="BB987" s="8">
        <v>4</v>
      </c>
      <c r="BC987" s="8">
        <v>4</v>
      </c>
      <c r="BD987" s="8">
        <v>4</v>
      </c>
      <c r="BE987" s="8">
        <v>4</v>
      </c>
      <c r="BF987" s="8">
        <v>4</v>
      </c>
      <c r="BG987" s="8">
        <v>4</v>
      </c>
      <c r="BH987" s="8">
        <v>5</v>
      </c>
      <c r="BI987" s="8">
        <v>5</v>
      </c>
      <c r="BJ987" s="8">
        <v>5</v>
      </c>
      <c r="BK987" s="8">
        <v>5</v>
      </c>
      <c r="BL987" s="8">
        <v>5</v>
      </c>
      <c r="BM987" s="8">
        <v>5</v>
      </c>
    </row>
    <row r="988" spans="1:65" ht="15" customHeight="1" x14ac:dyDescent="0.2">
      <c r="A988" s="7" t="s">
        <v>994</v>
      </c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>
        <v>0</v>
      </c>
      <c r="AI988" s="8">
        <v>0</v>
      </c>
      <c r="AJ988" s="8">
        <v>1</v>
      </c>
      <c r="AK988" s="8">
        <v>1</v>
      </c>
      <c r="AL988" s="8">
        <v>1</v>
      </c>
      <c r="AM988" s="8">
        <v>1</v>
      </c>
      <c r="AN988" s="8">
        <v>3</v>
      </c>
      <c r="AO988" s="8">
        <v>3</v>
      </c>
      <c r="AP988" s="8">
        <v>3</v>
      </c>
      <c r="AQ988" s="8">
        <v>17</v>
      </c>
      <c r="AR988" s="8">
        <v>18</v>
      </c>
      <c r="AS988" s="8">
        <v>18</v>
      </c>
      <c r="AT988" s="8">
        <v>18</v>
      </c>
      <c r="AU988" s="8">
        <v>22</v>
      </c>
      <c r="AV988" s="8">
        <v>22</v>
      </c>
      <c r="AW988" s="8">
        <v>22</v>
      </c>
      <c r="AX988" s="8">
        <v>22</v>
      </c>
      <c r="AY988" s="8">
        <v>22</v>
      </c>
      <c r="AZ988" s="8">
        <v>23</v>
      </c>
      <c r="BA988" s="8">
        <v>21</v>
      </c>
      <c r="BB988" s="8">
        <v>21</v>
      </c>
      <c r="BC988" s="8">
        <v>21</v>
      </c>
      <c r="BD988" s="8">
        <v>24</v>
      </c>
      <c r="BE988" s="8">
        <v>24</v>
      </c>
      <c r="BF988" s="8">
        <v>24</v>
      </c>
      <c r="BG988" s="8">
        <v>25</v>
      </c>
      <c r="BH988" s="8">
        <v>27</v>
      </c>
      <c r="BI988" s="8">
        <v>27</v>
      </c>
      <c r="BJ988" s="8">
        <v>27</v>
      </c>
      <c r="BK988" s="8">
        <v>32</v>
      </c>
      <c r="BL988" s="8">
        <v>34</v>
      </c>
      <c r="BM988" s="8">
        <v>36</v>
      </c>
    </row>
    <row r="989" spans="1:65" ht="15" customHeight="1" x14ac:dyDescent="0.2">
      <c r="A989" s="7" t="s">
        <v>995</v>
      </c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>
        <v>1</v>
      </c>
      <c r="V989" s="8">
        <v>2</v>
      </c>
      <c r="W989" s="8">
        <v>3</v>
      </c>
      <c r="X989" s="8">
        <v>6557</v>
      </c>
      <c r="Y989" s="8">
        <v>8290</v>
      </c>
      <c r="Z989" s="8">
        <v>9740</v>
      </c>
      <c r="AA989" s="8">
        <v>11076</v>
      </c>
      <c r="AB989" s="8">
        <v>12053</v>
      </c>
      <c r="AC989" s="8">
        <v>13053</v>
      </c>
      <c r="AD989" s="8">
        <v>14090</v>
      </c>
      <c r="AE989" s="8">
        <v>15086</v>
      </c>
      <c r="AF989" s="8">
        <v>16227</v>
      </c>
      <c r="AG989" s="8">
        <v>17178</v>
      </c>
      <c r="AH989" s="8">
        <v>18059</v>
      </c>
      <c r="AI989" s="8">
        <v>19278</v>
      </c>
      <c r="AJ989" s="8">
        <v>20169</v>
      </c>
      <c r="AK989" s="8">
        <v>20949</v>
      </c>
      <c r="AL989" s="8">
        <v>20862</v>
      </c>
      <c r="AM989" s="8">
        <v>21139</v>
      </c>
      <c r="AN989" s="8">
        <v>21376</v>
      </c>
      <c r="AO989" s="8">
        <v>21516</v>
      </c>
      <c r="AP989" s="8">
        <v>21862</v>
      </c>
      <c r="AQ989" s="8">
        <v>22212</v>
      </c>
      <c r="AR989" s="8">
        <v>22622</v>
      </c>
      <c r="AS989" s="8">
        <v>22983</v>
      </c>
      <c r="AT989" s="8">
        <v>23266</v>
      </c>
      <c r="AU989" s="8">
        <v>23559</v>
      </c>
      <c r="AV989" s="8">
        <v>23848</v>
      </c>
      <c r="AW989" s="8">
        <v>24307</v>
      </c>
      <c r="AX989" s="8">
        <v>24008</v>
      </c>
      <c r="AY989" s="8">
        <v>24179</v>
      </c>
      <c r="AZ989" s="8">
        <v>24328</v>
      </c>
      <c r="BA989" s="8">
        <v>24460</v>
      </c>
      <c r="BB989" s="8">
        <v>25354</v>
      </c>
      <c r="BC989" s="8">
        <v>26417</v>
      </c>
      <c r="BD989" s="8">
        <v>27541</v>
      </c>
      <c r="BE989" s="8">
        <v>29127</v>
      </c>
      <c r="BF989" s="8">
        <v>30370</v>
      </c>
      <c r="BG989" s="8">
        <v>32329</v>
      </c>
      <c r="BH989" s="8">
        <v>35507</v>
      </c>
      <c r="BI989" s="8">
        <v>38523</v>
      </c>
      <c r="BJ989" s="8">
        <v>41474</v>
      </c>
      <c r="BK989" s="8">
        <v>46444</v>
      </c>
      <c r="BL989" s="8">
        <v>50708</v>
      </c>
      <c r="BM989" s="8">
        <v>53065</v>
      </c>
    </row>
    <row r="990" spans="1:65" ht="15" customHeight="1" x14ac:dyDescent="0.2">
      <c r="A990" s="7" t="s">
        <v>996</v>
      </c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>
        <v>1</v>
      </c>
      <c r="AW990" s="8">
        <v>1</v>
      </c>
      <c r="AX990" s="8">
        <v>1</v>
      </c>
      <c r="AY990" s="8">
        <v>1</v>
      </c>
      <c r="AZ990" s="8">
        <v>1</v>
      </c>
      <c r="BA990" s="8">
        <v>1</v>
      </c>
      <c r="BB990" s="8">
        <v>1</v>
      </c>
      <c r="BC990" s="8">
        <v>1</v>
      </c>
      <c r="BD990" s="8">
        <v>1</v>
      </c>
      <c r="BE990" s="8">
        <v>1</v>
      </c>
      <c r="BF990" s="8">
        <v>1</v>
      </c>
      <c r="BG990" s="8">
        <v>1</v>
      </c>
      <c r="BH990" s="8">
        <v>2</v>
      </c>
      <c r="BI990" s="8">
        <v>2</v>
      </c>
      <c r="BJ990" s="8">
        <v>2</v>
      </c>
      <c r="BK990" s="8">
        <v>2</v>
      </c>
      <c r="BL990" s="8">
        <v>2</v>
      </c>
      <c r="BM990" s="8">
        <v>2</v>
      </c>
    </row>
    <row r="991" spans="1:65" ht="15" customHeight="1" x14ac:dyDescent="0.2">
      <c r="A991" s="7" t="s">
        <v>997</v>
      </c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>
        <v>13</v>
      </c>
      <c r="AM991" s="8">
        <v>13</v>
      </c>
      <c r="AN991" s="8">
        <v>13</v>
      </c>
      <c r="AO991" s="8">
        <v>6</v>
      </c>
      <c r="AP991" s="8">
        <v>6</v>
      </c>
      <c r="AQ991" s="8">
        <v>6</v>
      </c>
      <c r="AR991" s="8">
        <v>7</v>
      </c>
      <c r="AS991" s="8">
        <v>7</v>
      </c>
      <c r="AT991" s="8">
        <v>7</v>
      </c>
      <c r="AU991" s="8">
        <v>7</v>
      </c>
      <c r="AV991" s="8">
        <v>8</v>
      </c>
      <c r="AW991" s="8">
        <v>8</v>
      </c>
      <c r="AX991" s="8">
        <v>8</v>
      </c>
      <c r="AY991" s="8">
        <v>8</v>
      </c>
      <c r="AZ991" s="8">
        <v>8</v>
      </c>
      <c r="BA991" s="8">
        <v>8</v>
      </c>
      <c r="BB991" s="8">
        <v>8</v>
      </c>
      <c r="BC991" s="8">
        <v>8</v>
      </c>
      <c r="BD991" s="8">
        <v>8</v>
      </c>
      <c r="BE991" s="8">
        <v>9</v>
      </c>
      <c r="BF991" s="8">
        <v>9</v>
      </c>
      <c r="BG991" s="8">
        <v>9</v>
      </c>
      <c r="BH991" s="8">
        <v>10</v>
      </c>
      <c r="BI991" s="8">
        <v>10</v>
      </c>
      <c r="BJ991" s="8">
        <v>10</v>
      </c>
      <c r="BK991" s="8">
        <v>10</v>
      </c>
      <c r="BL991" s="8">
        <v>10</v>
      </c>
      <c r="BM991" s="8">
        <v>10</v>
      </c>
    </row>
    <row r="992" spans="1:65" ht="15" customHeight="1" x14ac:dyDescent="0.2">
      <c r="A992" s="7" t="s">
        <v>998</v>
      </c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>
        <v>4</v>
      </c>
      <c r="AD992" s="8">
        <v>4</v>
      </c>
      <c r="AE992" s="8">
        <v>4</v>
      </c>
      <c r="AF992" s="8">
        <v>4</v>
      </c>
      <c r="AG992" s="8">
        <v>3</v>
      </c>
      <c r="AH992" s="8">
        <v>3</v>
      </c>
      <c r="AI992" s="8">
        <v>3</v>
      </c>
      <c r="AJ992" s="8">
        <v>3</v>
      </c>
      <c r="AK992" s="8">
        <v>3</v>
      </c>
      <c r="AL992" s="8">
        <v>4</v>
      </c>
      <c r="AM992" s="8">
        <v>5</v>
      </c>
      <c r="AN992" s="8">
        <v>5</v>
      </c>
      <c r="AO992" s="8">
        <v>5</v>
      </c>
      <c r="AP992" s="8">
        <v>5</v>
      </c>
      <c r="AQ992" s="8">
        <v>5</v>
      </c>
      <c r="AR992" s="8">
        <v>7</v>
      </c>
      <c r="AS992" s="8">
        <v>7</v>
      </c>
      <c r="AT992" s="8">
        <v>7</v>
      </c>
      <c r="AU992" s="8">
        <v>7</v>
      </c>
      <c r="AV992" s="8">
        <v>7</v>
      </c>
      <c r="AW992" s="8">
        <v>7</v>
      </c>
      <c r="AX992" s="8">
        <v>7</v>
      </c>
      <c r="AY992" s="8">
        <v>7</v>
      </c>
      <c r="AZ992" s="8">
        <v>7</v>
      </c>
      <c r="BA992" s="8">
        <v>7</v>
      </c>
      <c r="BB992" s="8">
        <v>8</v>
      </c>
      <c r="BC992" s="8">
        <v>9</v>
      </c>
      <c r="BD992" s="8">
        <v>9</v>
      </c>
      <c r="BE992" s="8">
        <v>9</v>
      </c>
      <c r="BF992" s="8">
        <v>9</v>
      </c>
      <c r="BG992" s="8">
        <v>9</v>
      </c>
      <c r="BH992" s="8">
        <v>10</v>
      </c>
      <c r="BI992" s="8">
        <v>10</v>
      </c>
      <c r="BJ992" s="8">
        <v>10</v>
      </c>
      <c r="BK992" s="8">
        <v>10</v>
      </c>
      <c r="BL992" s="8">
        <v>10</v>
      </c>
      <c r="BM992" s="8">
        <v>10</v>
      </c>
    </row>
    <row r="993" spans="1:65" ht="15" customHeight="1" x14ac:dyDescent="0.2">
      <c r="A993" s="7" t="s">
        <v>999</v>
      </c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>
        <v>5</v>
      </c>
      <c r="AH993" s="8">
        <v>5</v>
      </c>
      <c r="AI993" s="8">
        <v>5</v>
      </c>
      <c r="AJ993" s="8">
        <v>5</v>
      </c>
      <c r="AK993" s="8">
        <v>1</v>
      </c>
      <c r="AL993" s="8">
        <v>1763</v>
      </c>
      <c r="AM993" s="8">
        <v>4141</v>
      </c>
      <c r="AN993" s="8">
        <v>8759</v>
      </c>
      <c r="AO993" s="8">
        <v>9084</v>
      </c>
      <c r="AP993" s="8">
        <v>9521</v>
      </c>
      <c r="AQ993" s="8">
        <v>9661</v>
      </c>
      <c r="AR993" s="8">
        <v>11423</v>
      </c>
      <c r="AS993" s="8">
        <v>11896</v>
      </c>
      <c r="AT993" s="8">
        <v>12372</v>
      </c>
      <c r="AU993" s="8">
        <v>12516</v>
      </c>
      <c r="AV993" s="8">
        <v>12798</v>
      </c>
      <c r="AW993" s="8">
        <v>12891</v>
      </c>
      <c r="AX993" s="8">
        <v>12987</v>
      </c>
      <c r="AY993" s="8">
        <v>13034</v>
      </c>
      <c r="AZ993" s="8">
        <v>13074</v>
      </c>
      <c r="BA993" s="8">
        <v>12742</v>
      </c>
      <c r="BB993" s="8">
        <v>10982</v>
      </c>
      <c r="BC993" s="8">
        <v>10693</v>
      </c>
      <c r="BD993" s="8">
        <v>10642</v>
      </c>
      <c r="BE993" s="8">
        <v>9496</v>
      </c>
      <c r="BF993" s="8">
        <v>9230</v>
      </c>
      <c r="BG993" s="8">
        <v>9092</v>
      </c>
      <c r="BH993" s="8">
        <v>8827</v>
      </c>
      <c r="BI993" s="8">
        <v>8748</v>
      </c>
      <c r="BJ993" s="8">
        <v>8728</v>
      </c>
      <c r="BK993" s="8">
        <v>8629</v>
      </c>
      <c r="BL993" s="8">
        <v>8629</v>
      </c>
      <c r="BM993" s="8">
        <v>8525</v>
      </c>
    </row>
    <row r="994" spans="1:65" ht="15" customHeight="1" x14ac:dyDescent="0.2">
      <c r="A994" s="7" t="s">
        <v>1000</v>
      </c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>
        <v>0</v>
      </c>
      <c r="Q994" s="8">
        <v>0</v>
      </c>
      <c r="R994" s="8">
        <v>0</v>
      </c>
      <c r="S994" s="8">
        <v>758</v>
      </c>
      <c r="T994" s="8">
        <v>2773</v>
      </c>
      <c r="U994" s="8">
        <v>6854</v>
      </c>
      <c r="V994" s="8">
        <v>816</v>
      </c>
      <c r="W994" s="8">
        <v>488</v>
      </c>
      <c r="X994" s="8">
        <v>15015</v>
      </c>
      <c r="Y994" s="8">
        <v>15408</v>
      </c>
      <c r="Z994" s="8">
        <v>15897</v>
      </c>
      <c r="AA994" s="8">
        <v>16842</v>
      </c>
      <c r="AB994" s="8">
        <v>17356</v>
      </c>
      <c r="AC994" s="8">
        <v>17748</v>
      </c>
      <c r="AD994" s="8">
        <v>18278</v>
      </c>
      <c r="AE994" s="8">
        <v>18881</v>
      </c>
      <c r="AF994" s="8">
        <v>22074</v>
      </c>
      <c r="AG994" s="8">
        <v>23115</v>
      </c>
      <c r="AH994" s="8">
        <v>23916</v>
      </c>
      <c r="AI994" s="8">
        <v>24267</v>
      </c>
      <c r="AJ994" s="8">
        <v>24537</v>
      </c>
      <c r="AK994" s="8">
        <v>24749</v>
      </c>
      <c r="AL994" s="8">
        <v>25907</v>
      </c>
      <c r="AM994" s="8">
        <v>24367</v>
      </c>
      <c r="AN994" s="8">
        <v>24168</v>
      </c>
      <c r="AO994" s="8">
        <v>24262</v>
      </c>
      <c r="AP994" s="8">
        <v>24532</v>
      </c>
      <c r="AQ994" s="8">
        <v>25321</v>
      </c>
      <c r="AR994" s="8">
        <v>26527</v>
      </c>
      <c r="AS994" s="8">
        <v>26344</v>
      </c>
      <c r="AT994" s="8">
        <v>26250</v>
      </c>
      <c r="AU994" s="8">
        <v>27248</v>
      </c>
      <c r="AV994" s="8">
        <v>27158</v>
      </c>
      <c r="AW994" s="8">
        <v>26988</v>
      </c>
      <c r="AX994" s="8">
        <v>26652</v>
      </c>
      <c r="AY994" s="8">
        <v>20496</v>
      </c>
      <c r="AZ994" s="8">
        <v>19728</v>
      </c>
      <c r="BA994" s="8">
        <v>18996</v>
      </c>
      <c r="BB994" s="8">
        <v>18824</v>
      </c>
      <c r="BC994" s="8">
        <v>19569</v>
      </c>
      <c r="BD994" s="8">
        <v>19465</v>
      </c>
      <c r="BE994" s="8">
        <v>18450</v>
      </c>
      <c r="BF994" s="8">
        <v>28106</v>
      </c>
      <c r="BG994" s="8">
        <v>27802</v>
      </c>
      <c r="BH994" s="8">
        <v>24800</v>
      </c>
      <c r="BI994" s="8">
        <v>23869</v>
      </c>
      <c r="BJ994" s="8">
        <v>22577</v>
      </c>
      <c r="BK994" s="8">
        <v>21799</v>
      </c>
      <c r="BL994" s="8">
        <v>21476</v>
      </c>
      <c r="BM994" s="8">
        <v>21241</v>
      </c>
    </row>
    <row r="995" spans="1:65" ht="15" customHeight="1" x14ac:dyDescent="0.2">
      <c r="A995" s="7" t="s">
        <v>1001</v>
      </c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>
        <v>13</v>
      </c>
      <c r="AP995" s="8">
        <v>13</v>
      </c>
      <c r="AQ995" s="8">
        <v>1</v>
      </c>
      <c r="AR995" s="8">
        <v>1</v>
      </c>
      <c r="AS995" s="8">
        <v>1</v>
      </c>
      <c r="AT995" s="8">
        <v>1</v>
      </c>
      <c r="AU995" s="8">
        <v>1</v>
      </c>
      <c r="AV995" s="8">
        <v>1</v>
      </c>
      <c r="AW995" s="8">
        <v>5</v>
      </c>
      <c r="AX995" s="8">
        <v>5</v>
      </c>
      <c r="AY995" s="8">
        <v>5</v>
      </c>
      <c r="AZ995" s="8">
        <v>5</v>
      </c>
      <c r="BA995" s="8">
        <v>5</v>
      </c>
      <c r="BB995" s="8">
        <v>5</v>
      </c>
      <c r="BC995" s="8">
        <v>5</v>
      </c>
      <c r="BD995" s="8">
        <v>6</v>
      </c>
      <c r="BE995" s="8">
        <v>7</v>
      </c>
      <c r="BF995" s="8">
        <v>7</v>
      </c>
      <c r="BG995" s="8">
        <v>7</v>
      </c>
      <c r="BH995" s="8">
        <v>7</v>
      </c>
      <c r="BI995" s="8">
        <v>7</v>
      </c>
      <c r="BJ995" s="8">
        <v>7</v>
      </c>
      <c r="BK995" s="8">
        <v>7</v>
      </c>
      <c r="BL995" s="8">
        <v>7</v>
      </c>
      <c r="BM995" s="8">
        <v>6</v>
      </c>
    </row>
    <row r="996" spans="1:65" ht="15" customHeight="1" x14ac:dyDescent="0.2">
      <c r="A996" s="7" t="s">
        <v>1002</v>
      </c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>
        <v>1</v>
      </c>
      <c r="AW996" s="8">
        <v>1</v>
      </c>
      <c r="AX996" s="8">
        <v>1</v>
      </c>
      <c r="AY996" s="8">
        <v>1</v>
      </c>
      <c r="AZ996" s="8">
        <v>1</v>
      </c>
      <c r="BA996" s="8">
        <v>1</v>
      </c>
      <c r="BB996" s="8">
        <v>1</v>
      </c>
      <c r="BC996" s="8">
        <v>1</v>
      </c>
      <c r="BD996" s="8">
        <v>1</v>
      </c>
      <c r="BE996" s="8">
        <v>1</v>
      </c>
      <c r="BF996" s="8">
        <v>1</v>
      </c>
      <c r="BG996" s="8">
        <v>1</v>
      </c>
      <c r="BH996" s="8">
        <v>2</v>
      </c>
      <c r="BI996" s="8">
        <v>2</v>
      </c>
      <c r="BJ996" s="8">
        <v>2</v>
      </c>
      <c r="BK996" s="8">
        <v>2</v>
      </c>
      <c r="BL996" s="8">
        <v>2</v>
      </c>
      <c r="BM996" s="8">
        <v>2</v>
      </c>
    </row>
    <row r="997" spans="1:65" ht="15" customHeight="1" x14ac:dyDescent="0.2">
      <c r="A997" s="7" t="s">
        <v>1003</v>
      </c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>
        <v>1</v>
      </c>
      <c r="AP997" s="8">
        <v>1</v>
      </c>
      <c r="AQ997" s="8">
        <v>1</v>
      </c>
      <c r="AR997" s="8">
        <v>1</v>
      </c>
      <c r="AS997" s="8">
        <v>1</v>
      </c>
      <c r="AT997" s="8">
        <v>1</v>
      </c>
      <c r="AU997" s="8">
        <v>1</v>
      </c>
      <c r="AV997" s="8">
        <v>1</v>
      </c>
      <c r="AW997" s="8">
        <v>1</v>
      </c>
      <c r="AX997" s="8">
        <v>1</v>
      </c>
      <c r="AY997" s="8">
        <v>1</v>
      </c>
      <c r="AZ997" s="8">
        <v>1</v>
      </c>
      <c r="BA997" s="8">
        <v>4</v>
      </c>
      <c r="BB997" s="8">
        <v>5</v>
      </c>
      <c r="BC997" s="8">
        <v>5</v>
      </c>
      <c r="BD997" s="8">
        <v>5</v>
      </c>
      <c r="BE997" s="8">
        <v>5</v>
      </c>
      <c r="BF997" s="8">
        <v>5</v>
      </c>
      <c r="BG997" s="8">
        <v>5</v>
      </c>
      <c r="BH997" s="8">
        <v>6</v>
      </c>
      <c r="BI997" s="8">
        <v>6</v>
      </c>
      <c r="BJ997" s="8">
        <v>6</v>
      </c>
      <c r="BK997" s="8">
        <v>6</v>
      </c>
      <c r="BL997" s="8">
        <v>6</v>
      </c>
      <c r="BM997" s="8">
        <v>6</v>
      </c>
    </row>
    <row r="998" spans="1:65" ht="15" customHeight="1" x14ac:dyDescent="0.2">
      <c r="A998" s="7" t="s">
        <v>1004</v>
      </c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>
        <v>5</v>
      </c>
      <c r="AS998" s="8">
        <v>5</v>
      </c>
      <c r="AT998" s="8">
        <v>5</v>
      </c>
      <c r="AU998" s="8">
        <v>5</v>
      </c>
      <c r="AV998" s="8">
        <v>5</v>
      </c>
      <c r="AW998" s="8">
        <v>5</v>
      </c>
      <c r="AX998" s="8">
        <v>5</v>
      </c>
      <c r="AY998" s="8">
        <v>5</v>
      </c>
      <c r="AZ998" s="8">
        <v>5</v>
      </c>
      <c r="BA998" s="8">
        <v>5</v>
      </c>
      <c r="BB998" s="8">
        <v>5</v>
      </c>
      <c r="BC998" s="8">
        <v>5</v>
      </c>
      <c r="BD998" s="8">
        <v>5</v>
      </c>
      <c r="BE998" s="8">
        <v>5</v>
      </c>
      <c r="BF998" s="8">
        <v>1</v>
      </c>
      <c r="BG998" s="8">
        <v>1</v>
      </c>
      <c r="BH998" s="8">
        <v>1</v>
      </c>
      <c r="BI998" s="8">
        <v>2</v>
      </c>
      <c r="BJ998" s="8">
        <v>2</v>
      </c>
      <c r="BK998" s="8">
        <v>2</v>
      </c>
      <c r="BL998" s="8">
        <v>2</v>
      </c>
      <c r="BM998" s="8">
        <v>2</v>
      </c>
    </row>
    <row r="999" spans="1:65" ht="15" customHeight="1" x14ac:dyDescent="0.2">
      <c r="A999" s="7" t="s">
        <v>1005</v>
      </c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>
        <v>1</v>
      </c>
      <c r="AP999" s="8">
        <v>1</v>
      </c>
      <c r="AQ999" s="8">
        <v>1</v>
      </c>
      <c r="AR999" s="8">
        <v>3</v>
      </c>
      <c r="AS999" s="8">
        <v>5</v>
      </c>
      <c r="AT999" s="8">
        <v>5</v>
      </c>
      <c r="AU999" s="8">
        <v>5</v>
      </c>
      <c r="AV999" s="8">
        <v>5</v>
      </c>
      <c r="AW999" s="8">
        <v>5</v>
      </c>
      <c r="AX999" s="8">
        <v>5</v>
      </c>
      <c r="AY999" s="8">
        <v>5</v>
      </c>
      <c r="AZ999" s="8">
        <v>5</v>
      </c>
      <c r="BA999" s="8">
        <v>5</v>
      </c>
      <c r="BB999" s="8">
        <v>5</v>
      </c>
      <c r="BC999" s="8">
        <v>5</v>
      </c>
      <c r="BD999" s="8">
        <v>5</v>
      </c>
      <c r="BE999" s="8">
        <v>5</v>
      </c>
      <c r="BF999" s="8">
        <v>9</v>
      </c>
      <c r="BG999" s="8">
        <v>9</v>
      </c>
      <c r="BH999" s="8">
        <v>11</v>
      </c>
      <c r="BI999" s="8">
        <v>11</v>
      </c>
      <c r="BJ999" s="8">
        <v>11</v>
      </c>
      <c r="BK999" s="8">
        <v>5</v>
      </c>
      <c r="BL999" s="8">
        <v>7</v>
      </c>
      <c r="BM999" s="8">
        <v>7</v>
      </c>
    </row>
    <row r="1000" spans="1:65" ht="15" customHeight="1" x14ac:dyDescent="0.2">
      <c r="A1000" s="7" t="s">
        <v>1006</v>
      </c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>
        <v>1</v>
      </c>
      <c r="AP1000" s="8">
        <v>1</v>
      </c>
      <c r="AQ1000" s="8">
        <v>1</v>
      </c>
      <c r="AR1000" s="8">
        <v>1</v>
      </c>
      <c r="AS1000" s="8">
        <v>1</v>
      </c>
      <c r="AT1000" s="8">
        <v>1</v>
      </c>
      <c r="AU1000" s="8">
        <v>1</v>
      </c>
      <c r="AV1000" s="8">
        <v>1</v>
      </c>
      <c r="AW1000" s="8">
        <v>1</v>
      </c>
      <c r="AX1000" s="8">
        <v>1</v>
      </c>
      <c r="AY1000" s="8">
        <v>1</v>
      </c>
      <c r="AZ1000" s="8">
        <v>1</v>
      </c>
      <c r="BA1000" s="8">
        <v>1</v>
      </c>
      <c r="BB1000" s="8">
        <v>1</v>
      </c>
      <c r="BC1000" s="8">
        <v>1</v>
      </c>
      <c r="BD1000" s="8">
        <v>1</v>
      </c>
      <c r="BE1000" s="8">
        <v>1</v>
      </c>
      <c r="BF1000" s="8">
        <v>1</v>
      </c>
      <c r="BG1000" s="8">
        <v>1</v>
      </c>
      <c r="BH1000" s="8">
        <v>1</v>
      </c>
      <c r="BI1000" s="8">
        <v>1</v>
      </c>
      <c r="BJ1000" s="8">
        <v>1</v>
      </c>
      <c r="BK1000" s="8">
        <v>1</v>
      </c>
      <c r="BL1000" s="8">
        <v>1</v>
      </c>
      <c r="BM1000" s="8">
        <v>1</v>
      </c>
    </row>
    <row r="1001" spans="1:65" ht="15" customHeight="1" x14ac:dyDescent="0.2">
      <c r="A1001" s="7" t="s">
        <v>1007</v>
      </c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>
        <v>1</v>
      </c>
      <c r="S1001" s="8">
        <v>1</v>
      </c>
      <c r="T1001" s="8">
        <v>100</v>
      </c>
      <c r="U1001" s="8">
        <v>164</v>
      </c>
      <c r="V1001" s="8">
        <v>200</v>
      </c>
      <c r="W1001" s="8">
        <v>208</v>
      </c>
      <c r="X1001" s="8">
        <v>238</v>
      </c>
      <c r="Y1001" s="8">
        <v>1994</v>
      </c>
      <c r="Z1001" s="8">
        <v>2065</v>
      </c>
      <c r="AA1001" s="8">
        <v>943</v>
      </c>
      <c r="AB1001" s="8">
        <v>975</v>
      </c>
      <c r="AC1001" s="8">
        <v>1024</v>
      </c>
      <c r="AD1001" s="8">
        <v>1053</v>
      </c>
      <c r="AE1001" s="8">
        <v>1086</v>
      </c>
      <c r="AF1001" s="8">
        <v>1132</v>
      </c>
      <c r="AG1001" s="8">
        <v>1175</v>
      </c>
      <c r="AH1001" s="8">
        <v>1198</v>
      </c>
      <c r="AI1001" s="8">
        <v>1211</v>
      </c>
      <c r="AJ1001" s="8">
        <v>1212</v>
      </c>
      <c r="AK1001" s="8">
        <v>1227</v>
      </c>
      <c r="AL1001" s="8">
        <v>1231</v>
      </c>
      <c r="AM1001" s="8">
        <v>1225</v>
      </c>
      <c r="AN1001" s="8">
        <v>1177</v>
      </c>
      <c r="AO1001" s="8">
        <v>1159</v>
      </c>
      <c r="AP1001" s="8">
        <v>1186</v>
      </c>
      <c r="AQ1001" s="8">
        <v>1182</v>
      </c>
      <c r="AR1001" s="8">
        <v>1215</v>
      </c>
      <c r="AS1001" s="8">
        <v>1231</v>
      </c>
      <c r="AT1001" s="8">
        <v>1239</v>
      </c>
      <c r="AU1001" s="8">
        <v>1249</v>
      </c>
      <c r="AV1001" s="8">
        <v>1248</v>
      </c>
      <c r="AW1001" s="8">
        <v>1256</v>
      </c>
      <c r="AX1001" s="8">
        <v>1275</v>
      </c>
      <c r="AY1001" s="8">
        <v>1277</v>
      </c>
      <c r="AZ1001" s="8">
        <v>1278</v>
      </c>
      <c r="BA1001" s="8">
        <v>1272</v>
      </c>
      <c r="BB1001" s="8">
        <v>1257</v>
      </c>
      <c r="BC1001" s="8">
        <v>1245</v>
      </c>
      <c r="BD1001" s="8">
        <v>1246</v>
      </c>
      <c r="BE1001" s="8">
        <v>1353</v>
      </c>
      <c r="BF1001" s="8">
        <v>1465</v>
      </c>
      <c r="BG1001" s="8">
        <v>1847</v>
      </c>
      <c r="BH1001" s="8">
        <v>1880</v>
      </c>
      <c r="BI1001" s="8">
        <v>1875</v>
      </c>
      <c r="BJ1001" s="8">
        <v>1881</v>
      </c>
      <c r="BK1001" s="8">
        <v>1884</v>
      </c>
      <c r="BL1001" s="8">
        <v>1869</v>
      </c>
      <c r="BM1001" s="8">
        <v>1866</v>
      </c>
    </row>
    <row r="1002" spans="1:65" ht="15" customHeight="1" x14ac:dyDescent="0.2">
      <c r="A1002" s="7" t="s">
        <v>1008</v>
      </c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>
        <v>1</v>
      </c>
      <c r="R1002" s="8">
        <v>1</v>
      </c>
      <c r="S1002" s="8">
        <v>401</v>
      </c>
      <c r="T1002" s="8">
        <v>3228</v>
      </c>
      <c r="U1002" s="8">
        <v>3741</v>
      </c>
      <c r="V1002" s="8">
        <v>4138</v>
      </c>
      <c r="W1002" s="8">
        <v>4428</v>
      </c>
      <c r="X1002" s="8">
        <v>4635</v>
      </c>
      <c r="Y1002" s="8">
        <v>4837</v>
      </c>
      <c r="Z1002" s="8">
        <v>5027</v>
      </c>
      <c r="AA1002" s="8">
        <v>5210</v>
      </c>
      <c r="AB1002" s="8">
        <v>5334</v>
      </c>
      <c r="AC1002" s="8">
        <v>5487</v>
      </c>
      <c r="AD1002" s="8">
        <v>5636</v>
      </c>
      <c r="AE1002" s="8">
        <v>5733</v>
      </c>
      <c r="AF1002" s="8">
        <v>5811</v>
      </c>
      <c r="AG1002" s="8">
        <v>5862</v>
      </c>
      <c r="AH1002" s="8">
        <v>5252</v>
      </c>
      <c r="AI1002" s="8">
        <v>5136</v>
      </c>
      <c r="AJ1002" s="8">
        <v>5351</v>
      </c>
      <c r="AK1002" s="8">
        <v>5371</v>
      </c>
      <c r="AL1002" s="8">
        <v>5421</v>
      </c>
      <c r="AM1002" s="8">
        <v>5500</v>
      </c>
      <c r="AN1002" s="8">
        <v>5595</v>
      </c>
      <c r="AO1002" s="8">
        <v>5747</v>
      </c>
      <c r="AP1002" s="8">
        <v>5855</v>
      </c>
      <c r="AQ1002" s="8">
        <v>5916</v>
      </c>
      <c r="AR1002" s="8">
        <v>5968</v>
      </c>
      <c r="AS1002" s="8">
        <v>6002</v>
      </c>
      <c r="AT1002" s="8">
        <v>5834</v>
      </c>
      <c r="AU1002" s="8">
        <v>5785</v>
      </c>
      <c r="AV1002" s="8">
        <v>5796</v>
      </c>
      <c r="AW1002" s="8">
        <v>5794</v>
      </c>
      <c r="AX1002" s="8">
        <v>5783</v>
      </c>
      <c r="AY1002" s="8">
        <v>5733</v>
      </c>
      <c r="AZ1002" s="8">
        <v>5740</v>
      </c>
      <c r="BA1002" s="8">
        <v>5707</v>
      </c>
      <c r="BB1002" s="8">
        <v>5707</v>
      </c>
      <c r="BC1002" s="8">
        <v>5697</v>
      </c>
      <c r="BD1002" s="8">
        <v>5713</v>
      </c>
      <c r="BE1002" s="8">
        <v>5667</v>
      </c>
      <c r="BF1002" s="8">
        <v>5474</v>
      </c>
      <c r="BG1002" s="8">
        <v>5456</v>
      </c>
      <c r="BH1002" s="8">
        <v>5461</v>
      </c>
      <c r="BI1002" s="8">
        <v>5457</v>
      </c>
      <c r="BJ1002" s="8">
        <v>5421</v>
      </c>
      <c r="BK1002" s="8">
        <v>5331</v>
      </c>
      <c r="BL1002" s="8">
        <v>5322</v>
      </c>
      <c r="BM1002" s="8">
        <v>5327</v>
      </c>
    </row>
    <row r="1003" spans="1:65" ht="15" customHeight="1" x14ac:dyDescent="0.2">
      <c r="A1003" s="7" t="s">
        <v>1009</v>
      </c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>
        <v>1</v>
      </c>
      <c r="AU1003" s="8">
        <v>1</v>
      </c>
      <c r="AV1003" s="8">
        <v>1</v>
      </c>
      <c r="AW1003" s="8">
        <v>8</v>
      </c>
      <c r="AX1003" s="8">
        <v>72031</v>
      </c>
      <c r="AY1003" s="8">
        <v>86822</v>
      </c>
      <c r="AZ1003" s="8">
        <v>97144</v>
      </c>
      <c r="BA1003" s="8">
        <v>112815</v>
      </c>
      <c r="BB1003" s="8">
        <v>139316</v>
      </c>
      <c r="BC1003" s="8">
        <v>163512</v>
      </c>
      <c r="BD1003" s="8">
        <v>180564</v>
      </c>
      <c r="BE1003" s="8">
        <v>195780</v>
      </c>
      <c r="BF1003" s="8">
        <v>209348</v>
      </c>
      <c r="BG1003" s="8">
        <v>228017</v>
      </c>
      <c r="BH1003" s="8">
        <v>250652</v>
      </c>
      <c r="BI1003" s="8">
        <v>266391</v>
      </c>
      <c r="BJ1003" s="8">
        <v>328220</v>
      </c>
      <c r="BK1003" s="8">
        <v>343677</v>
      </c>
      <c r="BL1003" s="8">
        <v>367393</v>
      </c>
      <c r="BM1003" s="8">
        <v>517152</v>
      </c>
    </row>
    <row r="1004" spans="1:65" ht="15" customHeight="1" x14ac:dyDescent="0.2">
      <c r="A1004" s="7" t="s">
        <v>1010</v>
      </c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>
        <v>1</v>
      </c>
      <c r="AV1004" s="8">
        <v>1</v>
      </c>
      <c r="AW1004" s="8">
        <v>1</v>
      </c>
      <c r="AX1004" s="8">
        <v>3338</v>
      </c>
      <c r="AY1004" s="8">
        <v>4008</v>
      </c>
      <c r="AZ1004" s="8">
        <v>4511</v>
      </c>
      <c r="BA1004" s="8">
        <v>4750</v>
      </c>
      <c r="BB1004" s="8">
        <v>5099</v>
      </c>
      <c r="BC1004" s="8">
        <v>5343</v>
      </c>
      <c r="BD1004" s="8">
        <v>5609</v>
      </c>
      <c r="BE1004" s="8">
        <v>5820</v>
      </c>
      <c r="BF1004" s="8">
        <v>6073</v>
      </c>
      <c r="BG1004" s="8">
        <v>6267</v>
      </c>
      <c r="BH1004" s="8">
        <v>6528</v>
      </c>
      <c r="BI1004" s="8">
        <v>6779</v>
      </c>
      <c r="BJ1004" s="8">
        <v>6971</v>
      </c>
      <c r="BK1004" s="8">
        <v>7104</v>
      </c>
      <c r="BL1004" s="8">
        <v>7172</v>
      </c>
      <c r="BM1004" s="8">
        <v>6493</v>
      </c>
    </row>
    <row r="1005" spans="1:65" ht="15" customHeight="1" x14ac:dyDescent="0.2">
      <c r="A1005" s="7" t="s">
        <v>1011</v>
      </c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>
        <v>1</v>
      </c>
      <c r="AS1005" s="8">
        <v>1</v>
      </c>
      <c r="AT1005" s="8">
        <v>1</v>
      </c>
      <c r="AU1005" s="8">
        <v>1</v>
      </c>
      <c r="AV1005" s="8">
        <v>1</v>
      </c>
      <c r="AW1005" s="8">
        <v>1</v>
      </c>
      <c r="AX1005" s="8">
        <v>1</v>
      </c>
      <c r="AY1005" s="8">
        <v>1</v>
      </c>
      <c r="AZ1005" s="8">
        <v>1</v>
      </c>
      <c r="BA1005" s="8">
        <v>1</v>
      </c>
      <c r="BB1005" s="8">
        <v>1</v>
      </c>
      <c r="BC1005" s="8">
        <v>1</v>
      </c>
      <c r="BD1005" s="8">
        <v>1</v>
      </c>
      <c r="BE1005" s="8">
        <v>1</v>
      </c>
      <c r="BF1005" s="8">
        <v>1</v>
      </c>
      <c r="BG1005" s="8">
        <v>1</v>
      </c>
      <c r="BH1005" s="8">
        <v>1</v>
      </c>
      <c r="BI1005" s="8">
        <v>1</v>
      </c>
      <c r="BJ1005" s="8">
        <v>1</v>
      </c>
      <c r="BK1005" s="8">
        <v>1</v>
      </c>
      <c r="BL1005" s="8">
        <v>1</v>
      </c>
      <c r="BM1005" s="8">
        <v>1</v>
      </c>
    </row>
    <row r="1006" spans="1:65" ht="15" customHeight="1" x14ac:dyDescent="0.2">
      <c r="A1006" s="7" t="s">
        <v>1012</v>
      </c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>
        <v>17</v>
      </c>
      <c r="AH1006" s="8">
        <v>1</v>
      </c>
      <c r="AI1006" s="8">
        <v>1</v>
      </c>
      <c r="AJ1006" s="8">
        <v>1504</v>
      </c>
      <c r="AK1006" s="8">
        <v>1991</v>
      </c>
      <c r="AL1006" s="8">
        <v>2235</v>
      </c>
      <c r="AM1006" s="8">
        <v>2509</v>
      </c>
      <c r="AN1006" s="8">
        <v>2723</v>
      </c>
      <c r="AO1006" s="8">
        <v>2991</v>
      </c>
      <c r="AP1006" s="8">
        <v>3374</v>
      </c>
      <c r="AQ1006" s="8">
        <v>3641</v>
      </c>
      <c r="AR1006" s="8">
        <v>3849</v>
      </c>
      <c r="AS1006" s="8">
        <v>3987</v>
      </c>
      <c r="AT1006" s="8">
        <v>4163</v>
      </c>
      <c r="AU1006" s="8">
        <v>4355</v>
      </c>
      <c r="AV1006" s="8">
        <v>4522</v>
      </c>
      <c r="AW1006" s="8">
        <v>4652</v>
      </c>
      <c r="AX1006" s="8">
        <v>4807</v>
      </c>
      <c r="AY1006" s="8">
        <v>4527</v>
      </c>
      <c r="AZ1006" s="8">
        <v>4598</v>
      </c>
      <c r="BA1006" s="8">
        <v>4650</v>
      </c>
      <c r="BB1006" s="8">
        <v>4671</v>
      </c>
      <c r="BC1006" s="8">
        <v>4732</v>
      </c>
      <c r="BD1006" s="8">
        <v>5225</v>
      </c>
      <c r="BE1006" s="8">
        <v>5418</v>
      </c>
      <c r="BF1006" s="8">
        <v>5619</v>
      </c>
      <c r="BG1006" s="8">
        <v>5857</v>
      </c>
      <c r="BH1006" s="8">
        <v>6046</v>
      </c>
      <c r="BI1006" s="8">
        <v>6240</v>
      </c>
      <c r="BJ1006" s="8">
        <v>6362</v>
      </c>
      <c r="BK1006" s="8">
        <v>6319</v>
      </c>
      <c r="BL1006" s="8">
        <v>6469</v>
      </c>
      <c r="BM1006" s="8">
        <v>6653</v>
      </c>
    </row>
    <row r="1007" spans="1:65" ht="15" customHeight="1" x14ac:dyDescent="0.2">
      <c r="A1007" s="7" t="s">
        <v>1013</v>
      </c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>
        <v>5</v>
      </c>
      <c r="AX1007" s="8">
        <v>5</v>
      </c>
      <c r="AY1007" s="8">
        <v>5</v>
      </c>
      <c r="AZ1007" s="8">
        <v>5</v>
      </c>
      <c r="BA1007" s="8">
        <v>1</v>
      </c>
      <c r="BB1007" s="8">
        <v>1</v>
      </c>
      <c r="BC1007" s="8">
        <v>1</v>
      </c>
      <c r="BD1007" s="8">
        <v>1</v>
      </c>
      <c r="BE1007" s="8">
        <v>1</v>
      </c>
      <c r="BF1007" s="8">
        <v>1</v>
      </c>
      <c r="BG1007" s="8">
        <v>1</v>
      </c>
      <c r="BH1007" s="8">
        <v>2</v>
      </c>
      <c r="BI1007" s="8">
        <v>2</v>
      </c>
      <c r="BJ1007" s="8">
        <v>2</v>
      </c>
      <c r="BK1007" s="8">
        <v>2</v>
      </c>
      <c r="BL1007" s="8">
        <v>2</v>
      </c>
      <c r="BM1007" s="8">
        <v>2</v>
      </c>
    </row>
    <row r="1008" spans="1:65" ht="15" customHeight="1" x14ac:dyDescent="0.2">
      <c r="A1008" s="7" t="s">
        <v>1014</v>
      </c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>
        <v>4</v>
      </c>
      <c r="AE1008" s="8">
        <v>4</v>
      </c>
      <c r="AF1008" s="8">
        <v>4</v>
      </c>
      <c r="AG1008" s="8">
        <v>4</v>
      </c>
      <c r="AH1008" s="8">
        <v>4</v>
      </c>
      <c r="AI1008" s="8">
        <v>4</v>
      </c>
      <c r="AJ1008" s="8">
        <v>25</v>
      </c>
      <c r="AK1008" s="8">
        <v>25</v>
      </c>
      <c r="AL1008" s="8">
        <v>31</v>
      </c>
      <c r="AM1008" s="8">
        <v>31</v>
      </c>
      <c r="AN1008" s="8">
        <v>31</v>
      </c>
      <c r="AO1008" s="8">
        <v>31</v>
      </c>
      <c r="AP1008" s="8">
        <v>31</v>
      </c>
      <c r="AQ1008" s="8">
        <v>31</v>
      </c>
      <c r="AR1008" s="8">
        <v>31</v>
      </c>
      <c r="AS1008" s="8">
        <v>32</v>
      </c>
      <c r="AT1008" s="8">
        <v>32</v>
      </c>
      <c r="AU1008" s="8">
        <v>31</v>
      </c>
      <c r="AV1008" s="8">
        <v>31</v>
      </c>
      <c r="AW1008" s="8">
        <v>31</v>
      </c>
      <c r="AX1008" s="8">
        <v>30</v>
      </c>
      <c r="AY1008" s="8">
        <v>30</v>
      </c>
      <c r="AZ1008" s="8">
        <v>30</v>
      </c>
      <c r="BA1008" s="8">
        <v>30</v>
      </c>
      <c r="BB1008" s="8">
        <v>30</v>
      </c>
      <c r="BC1008" s="8">
        <v>31</v>
      </c>
      <c r="BD1008" s="8">
        <v>28</v>
      </c>
      <c r="BE1008" s="8">
        <v>28</v>
      </c>
      <c r="BF1008" s="8">
        <v>28</v>
      </c>
      <c r="BG1008" s="8">
        <v>28</v>
      </c>
      <c r="BH1008" s="8">
        <v>29</v>
      </c>
      <c r="BI1008" s="8">
        <v>29</v>
      </c>
      <c r="BJ1008" s="8">
        <v>29</v>
      </c>
      <c r="BK1008" s="8">
        <v>29</v>
      </c>
      <c r="BL1008" s="8">
        <v>29</v>
      </c>
      <c r="BM1008" s="8">
        <v>29</v>
      </c>
    </row>
    <row r="1009" spans="1:65" ht="15" customHeight="1" x14ac:dyDescent="0.2">
      <c r="A1009" s="7" t="s">
        <v>1015</v>
      </c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>
        <v>1</v>
      </c>
      <c r="AV1009" s="8">
        <v>1</v>
      </c>
      <c r="AW1009" s="8">
        <v>1</v>
      </c>
      <c r="AX1009" s="8">
        <v>1</v>
      </c>
      <c r="AY1009" s="8">
        <v>1</v>
      </c>
      <c r="AZ1009" s="8">
        <v>1</v>
      </c>
      <c r="BA1009" s="8">
        <v>1</v>
      </c>
      <c r="BB1009" s="8">
        <v>1</v>
      </c>
      <c r="BC1009" s="8">
        <v>1</v>
      </c>
      <c r="BD1009" s="8">
        <v>1</v>
      </c>
      <c r="BE1009" s="8">
        <v>1</v>
      </c>
      <c r="BF1009" s="8">
        <v>1</v>
      </c>
      <c r="BG1009" s="8">
        <v>1</v>
      </c>
      <c r="BH1009" s="8">
        <v>2</v>
      </c>
      <c r="BI1009" s="8">
        <v>2</v>
      </c>
      <c r="BJ1009" s="8">
        <v>2</v>
      </c>
      <c r="BK1009" s="8">
        <v>2</v>
      </c>
      <c r="BL1009" s="8">
        <v>2</v>
      </c>
      <c r="BM1009" s="8">
        <v>2</v>
      </c>
    </row>
    <row r="1010" spans="1:65" ht="15" customHeight="1" x14ac:dyDescent="0.2">
      <c r="A1010" s="7" t="s">
        <v>1016</v>
      </c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>
        <v>9</v>
      </c>
      <c r="AS1010" s="8">
        <v>9</v>
      </c>
      <c r="AT1010" s="8">
        <v>9</v>
      </c>
      <c r="AU1010" s="8">
        <v>9</v>
      </c>
      <c r="AV1010" s="8">
        <v>9</v>
      </c>
      <c r="AW1010" s="8">
        <v>9</v>
      </c>
      <c r="AX1010" s="8">
        <v>9</v>
      </c>
      <c r="AY1010" s="8">
        <v>9</v>
      </c>
      <c r="AZ1010" s="8">
        <v>9</v>
      </c>
      <c r="BA1010" s="8">
        <v>9</v>
      </c>
      <c r="BB1010" s="8">
        <v>9</v>
      </c>
      <c r="BC1010" s="8">
        <v>9</v>
      </c>
      <c r="BD1010" s="8">
        <v>9</v>
      </c>
      <c r="BE1010" s="8">
        <v>9</v>
      </c>
      <c r="BF1010" s="8">
        <v>1</v>
      </c>
      <c r="BG1010" s="8">
        <v>1</v>
      </c>
      <c r="BH1010" s="8">
        <v>1</v>
      </c>
      <c r="BI1010" s="8">
        <v>2</v>
      </c>
      <c r="BJ1010" s="8">
        <v>2</v>
      </c>
      <c r="BK1010" s="8">
        <v>2</v>
      </c>
      <c r="BL1010" s="8">
        <v>2</v>
      </c>
      <c r="BM1010" s="8">
        <v>2</v>
      </c>
    </row>
    <row r="1011" spans="1:65" ht="15" customHeight="1" x14ac:dyDescent="0.2">
      <c r="A1011" s="7" t="s">
        <v>1017</v>
      </c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>
        <v>1</v>
      </c>
      <c r="Q1011" s="8">
        <v>1</v>
      </c>
      <c r="R1011" s="8">
        <v>64</v>
      </c>
      <c r="S1011" s="8">
        <v>5630</v>
      </c>
      <c r="T1011" s="8">
        <v>6341</v>
      </c>
      <c r="U1011" s="8">
        <v>6794</v>
      </c>
      <c r="V1011" s="8">
        <v>7072</v>
      </c>
      <c r="W1011" s="8">
        <v>7485</v>
      </c>
      <c r="X1011" s="8">
        <v>7632</v>
      </c>
      <c r="Y1011" s="8">
        <v>7767</v>
      </c>
      <c r="Z1011" s="8">
        <v>7881</v>
      </c>
      <c r="AA1011" s="8">
        <v>7971</v>
      </c>
      <c r="AB1011" s="8">
        <v>8044</v>
      </c>
      <c r="AC1011" s="8">
        <v>8094</v>
      </c>
      <c r="AD1011" s="8">
        <v>8118</v>
      </c>
      <c r="AE1011" s="8">
        <v>8159</v>
      </c>
      <c r="AF1011" s="8">
        <v>8175</v>
      </c>
      <c r="AG1011" s="8">
        <v>6737</v>
      </c>
      <c r="AH1011" s="8">
        <v>6127</v>
      </c>
      <c r="AI1011" s="8">
        <v>5907</v>
      </c>
      <c r="AJ1011" s="8">
        <v>5728</v>
      </c>
      <c r="AK1011" s="8">
        <v>5586</v>
      </c>
      <c r="AL1011" s="8">
        <v>5626</v>
      </c>
      <c r="AM1011" s="8">
        <v>5666</v>
      </c>
      <c r="AN1011" s="8">
        <v>5701</v>
      </c>
      <c r="AO1011" s="8">
        <v>5677</v>
      </c>
      <c r="AP1011" s="8">
        <v>5720</v>
      </c>
      <c r="AQ1011" s="8">
        <v>5762</v>
      </c>
      <c r="AR1011" s="8">
        <v>5767</v>
      </c>
      <c r="AS1011" s="8">
        <v>4953</v>
      </c>
      <c r="AT1011" s="8">
        <v>4768</v>
      </c>
      <c r="AU1011" s="8">
        <v>4719</v>
      </c>
      <c r="AV1011" s="8">
        <v>4663</v>
      </c>
      <c r="AW1011" s="8">
        <v>4658</v>
      </c>
      <c r="AX1011" s="8">
        <v>4624</v>
      </c>
      <c r="AY1011" s="8">
        <v>4573</v>
      </c>
      <c r="AZ1011" s="8">
        <v>4538</v>
      </c>
      <c r="BA1011" s="8">
        <v>4531</v>
      </c>
      <c r="BB1011" s="8">
        <v>4544</v>
      </c>
      <c r="BC1011" s="8">
        <v>4559</v>
      </c>
      <c r="BD1011" s="8">
        <v>4565</v>
      </c>
      <c r="BE1011" s="8">
        <v>4259</v>
      </c>
      <c r="BF1011" s="8">
        <v>4195</v>
      </c>
      <c r="BG1011" s="8">
        <v>4164</v>
      </c>
      <c r="BH1011" s="8">
        <v>4149</v>
      </c>
      <c r="BI1011" s="8">
        <v>4098</v>
      </c>
      <c r="BJ1011" s="8">
        <v>4086</v>
      </c>
      <c r="BK1011" s="8">
        <v>4069</v>
      </c>
      <c r="BL1011" s="8">
        <v>4035</v>
      </c>
      <c r="BM1011" s="8">
        <v>4034</v>
      </c>
    </row>
    <row r="1012" spans="1:65" ht="15" customHeight="1" x14ac:dyDescent="0.2">
      <c r="A1012" s="7" t="s">
        <v>1018</v>
      </c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>
        <v>7</v>
      </c>
      <c r="AG1012" s="8">
        <v>0</v>
      </c>
      <c r="AH1012" s="8">
        <v>0</v>
      </c>
      <c r="AI1012" s="8">
        <v>0</v>
      </c>
      <c r="AJ1012" s="8">
        <v>17878</v>
      </c>
      <c r="AK1012" s="8">
        <v>22785</v>
      </c>
      <c r="AL1012" s="8">
        <v>29333</v>
      </c>
      <c r="AM1012" s="8">
        <v>60723</v>
      </c>
      <c r="AN1012" s="8">
        <v>76994</v>
      </c>
      <c r="AO1012" s="8">
        <v>87076</v>
      </c>
      <c r="AP1012" s="8">
        <v>97903</v>
      </c>
      <c r="AQ1012" s="8">
        <v>327884</v>
      </c>
      <c r="AR1012" s="8">
        <v>348502</v>
      </c>
      <c r="AS1012" s="8">
        <v>375492</v>
      </c>
      <c r="AT1012" s="8">
        <v>405596</v>
      </c>
      <c r="AU1012" s="8">
        <v>440329</v>
      </c>
      <c r="AV1012" s="8">
        <v>462616</v>
      </c>
      <c r="AW1012" s="8">
        <v>485176</v>
      </c>
      <c r="AX1012" s="8">
        <v>510832</v>
      </c>
      <c r="AY1012" s="8">
        <v>542873</v>
      </c>
      <c r="AZ1012" s="8">
        <v>570631</v>
      </c>
      <c r="BA1012" s="8">
        <v>613110</v>
      </c>
      <c r="BB1012" s="8">
        <v>711069</v>
      </c>
      <c r="BC1012" s="8">
        <v>732414</v>
      </c>
      <c r="BD1012" s="8">
        <v>739892</v>
      </c>
      <c r="BE1012" s="8">
        <v>744530</v>
      </c>
      <c r="BF1012" s="8">
        <v>535321</v>
      </c>
      <c r="BG1012" s="8">
        <v>537598</v>
      </c>
      <c r="BH1012" s="8">
        <v>540876</v>
      </c>
      <c r="BI1012" s="8">
        <v>540599</v>
      </c>
      <c r="BJ1012" s="8">
        <v>539457</v>
      </c>
      <c r="BK1012" s="8">
        <v>548534</v>
      </c>
      <c r="BL1012" s="8">
        <v>554175</v>
      </c>
      <c r="BM1012" s="8">
        <v>538406</v>
      </c>
    </row>
    <row r="1013" spans="1:65" ht="15" customHeight="1" x14ac:dyDescent="0.2">
      <c r="A1013" s="7" t="s">
        <v>1019</v>
      </c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>
        <v>1</v>
      </c>
      <c r="AI1013" s="8">
        <v>1</v>
      </c>
      <c r="AJ1013" s="8">
        <v>1</v>
      </c>
      <c r="AK1013" s="8">
        <v>109</v>
      </c>
      <c r="AL1013" s="8">
        <v>5445</v>
      </c>
      <c r="AM1013" s="8">
        <v>5858</v>
      </c>
      <c r="AN1013" s="8">
        <v>6637</v>
      </c>
      <c r="AO1013" s="8">
        <v>6932</v>
      </c>
      <c r="AP1013" s="8">
        <v>7325</v>
      </c>
      <c r="AQ1013" s="8">
        <v>7506</v>
      </c>
      <c r="AR1013" s="8">
        <v>7777</v>
      </c>
      <c r="AS1013" s="8">
        <v>7951</v>
      </c>
      <c r="AT1013" s="8">
        <v>8067</v>
      </c>
      <c r="AU1013" s="8">
        <v>8184</v>
      </c>
      <c r="AV1013" s="8">
        <v>6382</v>
      </c>
      <c r="AW1013" s="8">
        <v>6448</v>
      </c>
      <c r="AX1013" s="8">
        <v>6521</v>
      </c>
      <c r="AY1013" s="8">
        <v>5861</v>
      </c>
      <c r="AZ1013" s="8">
        <v>5795</v>
      </c>
      <c r="BA1013" s="8">
        <v>5656</v>
      </c>
      <c r="BB1013" s="8">
        <v>5397</v>
      </c>
      <c r="BC1013" s="8">
        <v>5648</v>
      </c>
      <c r="BD1013" s="8">
        <v>5593</v>
      </c>
      <c r="BE1013" s="8">
        <v>5523</v>
      </c>
      <c r="BF1013" s="8">
        <v>5582</v>
      </c>
      <c r="BG1013" s="8">
        <v>5588</v>
      </c>
      <c r="BH1013" s="8">
        <v>5601</v>
      </c>
      <c r="BI1013" s="8">
        <v>5627</v>
      </c>
      <c r="BJ1013" s="8">
        <v>5704</v>
      </c>
      <c r="BK1013" s="8">
        <v>5772</v>
      </c>
      <c r="BL1013" s="8">
        <v>5323</v>
      </c>
      <c r="BM1013" s="8">
        <v>5290</v>
      </c>
    </row>
    <row r="1014" spans="1:65" ht="15" customHeight="1" x14ac:dyDescent="0.2">
      <c r="A1014" s="7" t="s">
        <v>1020</v>
      </c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>
        <v>1</v>
      </c>
      <c r="AQ1014" s="8">
        <v>1</v>
      </c>
      <c r="AR1014" s="8">
        <v>1</v>
      </c>
      <c r="AS1014" s="8">
        <v>1</v>
      </c>
      <c r="AT1014" s="8">
        <v>1</v>
      </c>
      <c r="AU1014" s="8">
        <v>1</v>
      </c>
      <c r="AV1014" s="8">
        <v>2</v>
      </c>
      <c r="AW1014" s="8">
        <v>6</v>
      </c>
      <c r="AX1014" s="8">
        <v>8</v>
      </c>
      <c r="AY1014" s="8">
        <v>8</v>
      </c>
      <c r="AZ1014" s="8">
        <v>8</v>
      </c>
      <c r="BA1014" s="8">
        <v>8</v>
      </c>
      <c r="BB1014" s="8">
        <v>8</v>
      </c>
      <c r="BC1014" s="8">
        <v>8</v>
      </c>
      <c r="BD1014" s="8">
        <v>8</v>
      </c>
      <c r="BE1014" s="8">
        <v>8</v>
      </c>
      <c r="BF1014" s="8">
        <v>8</v>
      </c>
      <c r="BG1014" s="8">
        <v>8</v>
      </c>
      <c r="BH1014" s="8">
        <v>9</v>
      </c>
      <c r="BI1014" s="8">
        <v>9</v>
      </c>
      <c r="BJ1014" s="8">
        <v>9</v>
      </c>
      <c r="BK1014" s="8">
        <v>9</v>
      </c>
      <c r="BL1014" s="8">
        <v>9</v>
      </c>
      <c r="BM1014" s="8">
        <v>9</v>
      </c>
    </row>
    <row r="1015" spans="1:65" ht="15" customHeight="1" x14ac:dyDescent="0.2">
      <c r="A1015" s="7" t="s">
        <v>1021</v>
      </c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>
        <v>0</v>
      </c>
      <c r="AD1015" s="8">
        <v>0</v>
      </c>
      <c r="AE1015" s="8">
        <v>0</v>
      </c>
      <c r="AF1015" s="8">
        <v>0</v>
      </c>
      <c r="AG1015" s="8">
        <v>16</v>
      </c>
      <c r="AH1015" s="8">
        <v>16</v>
      </c>
      <c r="AI1015" s="8">
        <v>16</v>
      </c>
      <c r="AJ1015" s="8">
        <v>19</v>
      </c>
      <c r="AK1015" s="8">
        <v>19</v>
      </c>
      <c r="AL1015" s="8">
        <v>19</v>
      </c>
      <c r="AM1015" s="8">
        <v>19</v>
      </c>
      <c r="AN1015" s="8">
        <v>21</v>
      </c>
      <c r="AO1015" s="8">
        <v>21</v>
      </c>
      <c r="AP1015" s="8">
        <v>22</v>
      </c>
      <c r="AQ1015" s="8">
        <v>22</v>
      </c>
      <c r="AR1015" s="8">
        <v>22</v>
      </c>
      <c r="AS1015" s="8">
        <v>24</v>
      </c>
      <c r="AT1015" s="8">
        <v>25</v>
      </c>
      <c r="AU1015" s="8">
        <v>27</v>
      </c>
      <c r="AV1015" s="8">
        <v>26</v>
      </c>
      <c r="AW1015" s="8">
        <v>32</v>
      </c>
      <c r="AX1015" s="8">
        <v>35</v>
      </c>
      <c r="AY1015" s="8">
        <v>36</v>
      </c>
      <c r="AZ1015" s="8">
        <v>36</v>
      </c>
      <c r="BA1015" s="8">
        <v>37</v>
      </c>
      <c r="BB1015" s="8">
        <v>37</v>
      </c>
      <c r="BC1015" s="8">
        <v>37</v>
      </c>
      <c r="BD1015" s="8">
        <v>39</v>
      </c>
      <c r="BE1015" s="8">
        <v>37</v>
      </c>
      <c r="BF1015" s="8">
        <v>37</v>
      </c>
      <c r="BG1015" s="8">
        <v>38</v>
      </c>
      <c r="BH1015" s="8">
        <v>41</v>
      </c>
      <c r="BI1015" s="8">
        <v>41</v>
      </c>
      <c r="BJ1015" s="8">
        <v>42</v>
      </c>
      <c r="BK1015" s="8">
        <v>37</v>
      </c>
      <c r="BL1015" s="8">
        <v>7</v>
      </c>
      <c r="BM1015" s="8">
        <v>43</v>
      </c>
    </row>
    <row r="1016" spans="1:65" ht="15" customHeight="1" x14ac:dyDescent="0.2">
      <c r="A1016" s="7" t="s">
        <v>1022</v>
      </c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>
        <v>1</v>
      </c>
      <c r="AJ1016" s="8">
        <v>1</v>
      </c>
      <c r="AK1016" s="8">
        <v>1</v>
      </c>
      <c r="AL1016" s="8">
        <v>5</v>
      </c>
      <c r="AM1016" s="8">
        <v>5</v>
      </c>
      <c r="AN1016" s="8">
        <v>5</v>
      </c>
      <c r="AO1016" s="8">
        <v>5</v>
      </c>
      <c r="AP1016" s="8">
        <v>5</v>
      </c>
      <c r="AQ1016" s="8">
        <v>5</v>
      </c>
      <c r="AR1016" s="8">
        <v>5</v>
      </c>
      <c r="AS1016" s="8">
        <v>5</v>
      </c>
      <c r="AT1016" s="8">
        <v>5</v>
      </c>
      <c r="AU1016" s="8">
        <v>5</v>
      </c>
      <c r="AV1016" s="8">
        <v>5</v>
      </c>
      <c r="AW1016" s="8">
        <v>5</v>
      </c>
      <c r="AX1016" s="8">
        <v>5</v>
      </c>
      <c r="AY1016" s="8">
        <v>5</v>
      </c>
      <c r="AZ1016" s="8">
        <v>5</v>
      </c>
      <c r="BA1016" s="8">
        <v>5</v>
      </c>
      <c r="BB1016" s="8">
        <v>5</v>
      </c>
      <c r="BC1016" s="8">
        <v>5</v>
      </c>
      <c r="BD1016" s="8">
        <v>5</v>
      </c>
      <c r="BE1016" s="8">
        <v>5</v>
      </c>
      <c r="BF1016" s="8">
        <v>5</v>
      </c>
      <c r="BG1016" s="8">
        <v>5</v>
      </c>
      <c r="BH1016" s="8">
        <v>6</v>
      </c>
      <c r="BI1016" s="8">
        <v>6</v>
      </c>
      <c r="BJ1016" s="8">
        <v>7</v>
      </c>
      <c r="BK1016" s="8">
        <v>7</v>
      </c>
      <c r="BL1016" s="8">
        <v>7</v>
      </c>
      <c r="BM1016" s="8">
        <v>7</v>
      </c>
    </row>
    <row r="1017" spans="1:65" ht="15" customHeight="1" x14ac:dyDescent="0.2">
      <c r="A1017" s="7" t="s">
        <v>1023</v>
      </c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>
        <v>5</v>
      </c>
      <c r="AX1017" s="8">
        <v>5</v>
      </c>
      <c r="AY1017" s="8">
        <v>5</v>
      </c>
      <c r="AZ1017" s="8">
        <v>5</v>
      </c>
      <c r="BA1017" s="8">
        <v>5</v>
      </c>
      <c r="BB1017" s="8">
        <v>5</v>
      </c>
      <c r="BC1017" s="8">
        <v>5</v>
      </c>
      <c r="BD1017" s="8">
        <v>5</v>
      </c>
      <c r="BE1017" s="8">
        <v>5</v>
      </c>
      <c r="BF1017" s="8">
        <v>1</v>
      </c>
      <c r="BG1017" s="8">
        <v>1</v>
      </c>
      <c r="BH1017" s="8">
        <v>1</v>
      </c>
      <c r="BI1017" s="8">
        <v>2</v>
      </c>
      <c r="BJ1017" s="8">
        <v>2</v>
      </c>
      <c r="BK1017" s="8">
        <v>2</v>
      </c>
      <c r="BL1017" s="8">
        <v>2</v>
      </c>
      <c r="BM1017" s="8">
        <v>2</v>
      </c>
    </row>
    <row r="1018" spans="1:65" ht="15" customHeight="1" x14ac:dyDescent="0.2">
      <c r="A1018" s="7" t="s">
        <v>1024</v>
      </c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>
        <v>1</v>
      </c>
      <c r="AW1018" s="8">
        <v>4172</v>
      </c>
      <c r="AX1018" s="8">
        <v>4172</v>
      </c>
      <c r="AY1018" s="8">
        <v>4172</v>
      </c>
      <c r="AZ1018" s="8">
        <v>4172</v>
      </c>
      <c r="BA1018" s="8">
        <v>4186</v>
      </c>
      <c r="BB1018" s="8">
        <v>4187</v>
      </c>
      <c r="BC1018" s="8">
        <v>4187</v>
      </c>
      <c r="BD1018" s="8">
        <v>22</v>
      </c>
      <c r="BE1018" s="8">
        <v>23</v>
      </c>
      <c r="BF1018" s="8">
        <v>24</v>
      </c>
      <c r="BG1018" s="8">
        <v>26</v>
      </c>
      <c r="BH1018" s="8">
        <v>26</v>
      </c>
      <c r="BI1018" s="8">
        <v>26</v>
      </c>
      <c r="BJ1018" s="8">
        <v>26</v>
      </c>
      <c r="BK1018" s="8">
        <v>0</v>
      </c>
      <c r="BL1018" s="8">
        <v>0</v>
      </c>
      <c r="BM1018" s="8">
        <v>0</v>
      </c>
    </row>
    <row r="1019" spans="1:65" ht="15" customHeight="1" x14ac:dyDescent="0.2">
      <c r="A1019" s="7" t="s">
        <v>1025</v>
      </c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>
        <v>1</v>
      </c>
      <c r="AP1019" s="8">
        <v>1</v>
      </c>
      <c r="AQ1019" s="8">
        <v>1</v>
      </c>
      <c r="AR1019" s="8">
        <v>1</v>
      </c>
      <c r="AS1019" s="8">
        <v>1</v>
      </c>
      <c r="AT1019" s="8">
        <v>1</v>
      </c>
      <c r="AU1019" s="8">
        <v>1</v>
      </c>
      <c r="AV1019" s="8">
        <v>1</v>
      </c>
      <c r="AW1019" s="8">
        <v>1</v>
      </c>
      <c r="AX1019" s="8">
        <v>1</v>
      </c>
      <c r="AY1019" s="8">
        <v>1</v>
      </c>
      <c r="AZ1019" s="8">
        <v>1</v>
      </c>
      <c r="BA1019" s="8">
        <v>1</v>
      </c>
      <c r="BB1019" s="8">
        <v>1</v>
      </c>
      <c r="BC1019" s="8">
        <v>1</v>
      </c>
      <c r="BD1019" s="8">
        <v>1</v>
      </c>
      <c r="BE1019" s="8">
        <v>1</v>
      </c>
      <c r="BF1019" s="8">
        <v>1</v>
      </c>
      <c r="BG1019" s="8">
        <v>1</v>
      </c>
      <c r="BH1019" s="8">
        <v>2</v>
      </c>
      <c r="BI1019" s="8">
        <v>2</v>
      </c>
      <c r="BJ1019" s="8">
        <v>2</v>
      </c>
      <c r="BK1019" s="8">
        <v>2</v>
      </c>
      <c r="BL1019" s="8">
        <v>2</v>
      </c>
      <c r="BM1019" s="8">
        <v>2</v>
      </c>
    </row>
    <row r="1020" spans="1:65" ht="15" customHeight="1" x14ac:dyDescent="0.2">
      <c r="A1020" s="7" t="s">
        <v>1026</v>
      </c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>
        <v>6</v>
      </c>
      <c r="AJ1020" s="8">
        <v>6</v>
      </c>
      <c r="AK1020" s="8">
        <v>9</v>
      </c>
      <c r="AL1020" s="8">
        <v>13</v>
      </c>
      <c r="AM1020" s="8">
        <v>44</v>
      </c>
      <c r="AN1020" s="8">
        <v>54</v>
      </c>
      <c r="AO1020" s="8">
        <v>72</v>
      </c>
      <c r="AP1020" s="8">
        <v>90</v>
      </c>
      <c r="AQ1020" s="8">
        <v>105</v>
      </c>
      <c r="AR1020" s="8">
        <v>119</v>
      </c>
      <c r="AS1020" s="8">
        <v>141</v>
      </c>
      <c r="AT1020" s="8">
        <v>156</v>
      </c>
      <c r="AU1020" s="8">
        <v>178</v>
      </c>
      <c r="AV1020" s="8">
        <v>189</v>
      </c>
      <c r="AW1020" s="8">
        <v>217</v>
      </c>
      <c r="AX1020" s="8">
        <v>230</v>
      </c>
      <c r="AY1020" s="8">
        <v>251</v>
      </c>
      <c r="AZ1020" s="8">
        <v>263</v>
      </c>
      <c r="BA1020" s="8">
        <v>291</v>
      </c>
      <c r="BB1020" s="8">
        <v>292</v>
      </c>
      <c r="BC1020" s="8">
        <v>294</v>
      </c>
      <c r="BD1020" s="8">
        <v>305</v>
      </c>
      <c r="BE1020" s="8">
        <v>323</v>
      </c>
      <c r="BF1020" s="8">
        <v>350</v>
      </c>
      <c r="BG1020" s="8">
        <v>375</v>
      </c>
      <c r="BH1020" s="8">
        <v>428</v>
      </c>
      <c r="BI1020" s="8">
        <v>428</v>
      </c>
      <c r="BJ1020" s="8">
        <v>520</v>
      </c>
      <c r="BK1020" s="8">
        <v>553</v>
      </c>
      <c r="BL1020" s="8">
        <v>575</v>
      </c>
      <c r="BM1020" s="8">
        <v>597</v>
      </c>
    </row>
    <row r="1021" spans="1:65" ht="15" customHeight="1" x14ac:dyDescent="0.2">
      <c r="A1021" s="7" t="s">
        <v>1027</v>
      </c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>
        <v>17</v>
      </c>
      <c r="AI1021" s="8">
        <v>1</v>
      </c>
      <c r="AJ1021" s="8">
        <v>1</v>
      </c>
      <c r="AK1021" s="8">
        <v>1076</v>
      </c>
      <c r="AL1021" s="8">
        <v>1320</v>
      </c>
      <c r="AM1021" s="8">
        <v>1426</v>
      </c>
      <c r="AN1021" s="8">
        <v>1569</v>
      </c>
      <c r="AO1021" s="8">
        <v>1653</v>
      </c>
      <c r="AP1021" s="8">
        <v>1737</v>
      </c>
      <c r="AQ1021" s="8">
        <v>1833</v>
      </c>
      <c r="AR1021" s="8">
        <v>1921</v>
      </c>
      <c r="AS1021" s="8">
        <v>2051</v>
      </c>
      <c r="AT1021" s="8">
        <v>2140</v>
      </c>
      <c r="AU1021" s="8">
        <v>2361</v>
      </c>
      <c r="AV1021" s="8">
        <v>2531</v>
      </c>
      <c r="AW1021" s="8">
        <v>2582</v>
      </c>
      <c r="AX1021" s="8">
        <v>2634</v>
      </c>
      <c r="AY1021" s="8">
        <v>2652</v>
      </c>
      <c r="AZ1021" s="8">
        <v>2345</v>
      </c>
      <c r="BA1021" s="8">
        <v>2347</v>
      </c>
      <c r="BB1021" s="8">
        <v>2404</v>
      </c>
      <c r="BC1021" s="8">
        <v>2463</v>
      </c>
      <c r="BD1021" s="8">
        <v>2516</v>
      </c>
      <c r="BE1021" s="8">
        <v>2577</v>
      </c>
      <c r="BF1021" s="8">
        <v>2634</v>
      </c>
      <c r="BG1021" s="8">
        <v>2729</v>
      </c>
      <c r="BH1021" s="8">
        <v>2734</v>
      </c>
      <c r="BI1021" s="8">
        <v>2771</v>
      </c>
      <c r="BJ1021" s="8">
        <v>2726</v>
      </c>
      <c r="BK1021" s="8">
        <v>2788</v>
      </c>
      <c r="BL1021" s="8">
        <v>2767</v>
      </c>
      <c r="BM1021" s="8">
        <v>2838</v>
      </c>
    </row>
    <row r="1022" spans="1:65" ht="15" customHeight="1" x14ac:dyDescent="0.2">
      <c r="A1022" s="7" t="s">
        <v>1028</v>
      </c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>
        <v>2</v>
      </c>
      <c r="S1022" s="8">
        <v>2</v>
      </c>
      <c r="T1022" s="8">
        <v>2</v>
      </c>
      <c r="U1022" s="8">
        <v>408</v>
      </c>
      <c r="V1022" s="8">
        <v>504</v>
      </c>
      <c r="W1022" s="8">
        <v>3445</v>
      </c>
      <c r="X1022" s="8">
        <v>4218</v>
      </c>
      <c r="Y1022" s="8">
        <v>5001</v>
      </c>
      <c r="Z1022" s="8">
        <v>5846</v>
      </c>
      <c r="AA1022" s="8">
        <v>6694</v>
      </c>
      <c r="AB1022" s="8">
        <v>7287</v>
      </c>
      <c r="AC1022" s="8">
        <v>7721</v>
      </c>
      <c r="AD1022" s="8">
        <v>8230</v>
      </c>
      <c r="AE1022" s="8">
        <v>9723</v>
      </c>
      <c r="AF1022" s="8">
        <v>10788</v>
      </c>
      <c r="AG1022" s="8">
        <v>12123</v>
      </c>
      <c r="AH1022" s="8">
        <v>13287</v>
      </c>
      <c r="AI1022" s="8">
        <v>14054</v>
      </c>
      <c r="AJ1022" s="8">
        <v>14667</v>
      </c>
      <c r="AK1022" s="8">
        <v>14786</v>
      </c>
      <c r="AL1022" s="8">
        <v>15042</v>
      </c>
      <c r="AM1022" s="8">
        <v>15495</v>
      </c>
      <c r="AN1022" s="8">
        <v>15706</v>
      </c>
      <c r="AO1022" s="8">
        <v>15772</v>
      </c>
      <c r="AP1022" s="8">
        <v>16084</v>
      </c>
      <c r="AQ1022" s="8">
        <v>16474</v>
      </c>
      <c r="AR1022" s="8">
        <v>16952</v>
      </c>
      <c r="AS1022" s="8">
        <v>17012</v>
      </c>
      <c r="AT1022" s="8">
        <v>17578</v>
      </c>
      <c r="AU1022" s="8">
        <v>18061</v>
      </c>
      <c r="AV1022" s="8">
        <v>17652</v>
      </c>
      <c r="AW1022" s="8">
        <v>17529</v>
      </c>
      <c r="AX1022" s="8">
        <v>17643</v>
      </c>
      <c r="AY1022" s="8">
        <v>17722</v>
      </c>
      <c r="AZ1022" s="8">
        <v>17875</v>
      </c>
      <c r="BA1022" s="8">
        <v>18045</v>
      </c>
      <c r="BB1022" s="8">
        <v>18189</v>
      </c>
      <c r="BC1022" s="8">
        <v>18629</v>
      </c>
      <c r="BD1022" s="8">
        <v>19193</v>
      </c>
      <c r="BE1022" s="8">
        <v>19532</v>
      </c>
      <c r="BF1022" s="8">
        <v>19565</v>
      </c>
      <c r="BG1022" s="8">
        <v>19520</v>
      </c>
      <c r="BH1022" s="8">
        <v>19184</v>
      </c>
      <c r="BI1022" s="8">
        <v>18907</v>
      </c>
      <c r="BJ1022" s="8">
        <v>18986</v>
      </c>
      <c r="BK1022" s="8">
        <v>18926</v>
      </c>
      <c r="BL1022" s="8">
        <v>19110</v>
      </c>
      <c r="BM1022" s="8">
        <v>19572</v>
      </c>
    </row>
    <row r="1023" spans="1:65" ht="15" customHeight="1" x14ac:dyDescent="0.2">
      <c r="A1023" s="7" t="s">
        <v>1029</v>
      </c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>
        <v>22</v>
      </c>
      <c r="AQ1023" s="8">
        <v>4</v>
      </c>
      <c r="AR1023" s="8">
        <v>4</v>
      </c>
      <c r="AS1023" s="8">
        <v>4</v>
      </c>
      <c r="AT1023" s="8">
        <v>4</v>
      </c>
      <c r="AU1023" s="8">
        <v>4</v>
      </c>
      <c r="AV1023" s="8">
        <v>4</v>
      </c>
      <c r="AW1023" s="8">
        <v>4</v>
      </c>
      <c r="AX1023" s="8">
        <v>4</v>
      </c>
      <c r="AY1023" s="8">
        <v>4</v>
      </c>
      <c r="AZ1023" s="8">
        <v>4</v>
      </c>
      <c r="BA1023" s="8">
        <v>4</v>
      </c>
      <c r="BB1023" s="8">
        <v>5</v>
      </c>
      <c r="BC1023" s="8">
        <v>5</v>
      </c>
      <c r="BD1023" s="8">
        <v>5</v>
      </c>
      <c r="BE1023" s="8">
        <v>5</v>
      </c>
      <c r="BF1023" s="8">
        <v>5</v>
      </c>
      <c r="BG1023" s="8">
        <v>5</v>
      </c>
      <c r="BH1023" s="8">
        <v>6</v>
      </c>
      <c r="BI1023" s="8">
        <v>6</v>
      </c>
      <c r="BJ1023" s="8">
        <v>6</v>
      </c>
      <c r="BK1023" s="8">
        <v>6</v>
      </c>
      <c r="BL1023" s="8">
        <v>6</v>
      </c>
      <c r="BM1023" s="8">
        <v>6</v>
      </c>
    </row>
    <row r="1024" spans="1:65" ht="15" customHeight="1" x14ac:dyDescent="0.2">
      <c r="A1024" s="7" t="s">
        <v>1030</v>
      </c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>
        <v>1</v>
      </c>
      <c r="W1024" s="8">
        <v>1</v>
      </c>
      <c r="X1024" s="8">
        <v>1</v>
      </c>
      <c r="Y1024" s="8">
        <v>1</v>
      </c>
      <c r="Z1024" s="8">
        <v>1</v>
      </c>
      <c r="AA1024" s="8">
        <v>1</v>
      </c>
      <c r="AB1024" s="8">
        <v>1</v>
      </c>
      <c r="AC1024" s="8">
        <v>3904</v>
      </c>
      <c r="AD1024" s="8">
        <v>4443</v>
      </c>
      <c r="AE1024" s="8">
        <v>4894</v>
      </c>
      <c r="AF1024" s="8">
        <v>5406</v>
      </c>
      <c r="AG1024" s="8">
        <v>5930</v>
      </c>
      <c r="AH1024" s="8">
        <v>6563</v>
      </c>
      <c r="AI1024" s="8">
        <v>7281</v>
      </c>
      <c r="AJ1024" s="8">
        <v>7728</v>
      </c>
      <c r="AK1024" s="8">
        <v>8170</v>
      </c>
      <c r="AL1024" s="8">
        <v>8670</v>
      </c>
      <c r="AM1024" s="8">
        <v>9025</v>
      </c>
      <c r="AN1024" s="8">
        <v>9359</v>
      </c>
      <c r="AO1024" s="8">
        <v>9680</v>
      </c>
      <c r="AP1024" s="8">
        <v>9967</v>
      </c>
      <c r="AQ1024" s="8">
        <v>9556</v>
      </c>
      <c r="AR1024" s="8">
        <v>9760</v>
      </c>
      <c r="AS1024" s="8">
        <v>10008</v>
      </c>
      <c r="AT1024" s="8">
        <v>10222</v>
      </c>
      <c r="AU1024" s="8">
        <v>10368</v>
      </c>
      <c r="AV1024" s="8">
        <v>10444</v>
      </c>
      <c r="AW1024" s="8">
        <v>10422</v>
      </c>
      <c r="AX1024" s="8">
        <v>10584</v>
      </c>
      <c r="AY1024" s="8">
        <v>10684</v>
      </c>
      <c r="AZ1024" s="8">
        <v>10779</v>
      </c>
      <c r="BA1024" s="8">
        <v>10991</v>
      </c>
      <c r="BB1024" s="8">
        <v>11054</v>
      </c>
      <c r="BC1024" s="8">
        <v>11012</v>
      </c>
      <c r="BD1024" s="8">
        <v>11167</v>
      </c>
      <c r="BE1024" s="8">
        <v>11381</v>
      </c>
      <c r="BF1024" s="8">
        <v>11556</v>
      </c>
      <c r="BG1024" s="8">
        <v>11770</v>
      </c>
      <c r="BH1024" s="8">
        <v>11926</v>
      </c>
      <c r="BI1024" s="8">
        <v>12081</v>
      </c>
      <c r="BJ1024" s="8">
        <v>12270</v>
      </c>
      <c r="BK1024" s="8">
        <v>12433</v>
      </c>
      <c r="BL1024" s="8">
        <v>12662</v>
      </c>
      <c r="BM1024" s="8">
        <v>12877</v>
      </c>
    </row>
    <row r="1025" spans="1:65" ht="15" customHeight="1" x14ac:dyDescent="0.2">
      <c r="A1025" s="7" t="s">
        <v>1031</v>
      </c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>
        <v>1</v>
      </c>
      <c r="V1025" s="8">
        <v>1</v>
      </c>
      <c r="W1025" s="8">
        <v>1</v>
      </c>
      <c r="X1025" s="8">
        <v>1</v>
      </c>
      <c r="Y1025" s="8">
        <v>1</v>
      </c>
      <c r="Z1025" s="8">
        <v>1</v>
      </c>
      <c r="AA1025" s="8">
        <v>1</v>
      </c>
      <c r="AB1025" s="8">
        <v>1</v>
      </c>
      <c r="AC1025" s="8">
        <v>1</v>
      </c>
      <c r="AD1025" s="8">
        <v>1</v>
      </c>
      <c r="AE1025" s="8">
        <v>1</v>
      </c>
      <c r="AF1025" s="8">
        <v>1</v>
      </c>
      <c r="AG1025" s="8">
        <v>3</v>
      </c>
      <c r="AH1025" s="8">
        <v>3</v>
      </c>
      <c r="AI1025" s="8">
        <v>3</v>
      </c>
      <c r="AJ1025" s="8">
        <v>3</v>
      </c>
      <c r="AK1025" s="8">
        <v>3</v>
      </c>
      <c r="AL1025" s="8">
        <v>3</v>
      </c>
      <c r="AM1025" s="8">
        <v>3</v>
      </c>
      <c r="AN1025" s="8">
        <v>3</v>
      </c>
      <c r="AO1025" s="8">
        <v>3</v>
      </c>
      <c r="AP1025" s="8">
        <v>3</v>
      </c>
      <c r="AQ1025" s="8">
        <v>3</v>
      </c>
      <c r="AR1025" s="8">
        <v>4</v>
      </c>
      <c r="AS1025" s="8">
        <v>5</v>
      </c>
      <c r="AT1025" s="8">
        <v>5</v>
      </c>
      <c r="AU1025" s="8">
        <v>5</v>
      </c>
      <c r="AV1025" s="8">
        <v>5</v>
      </c>
      <c r="AW1025" s="8">
        <v>5</v>
      </c>
      <c r="AX1025" s="8">
        <v>5</v>
      </c>
      <c r="AY1025" s="8">
        <v>5</v>
      </c>
      <c r="AZ1025" s="8">
        <v>5</v>
      </c>
      <c r="BA1025" s="8">
        <v>5</v>
      </c>
      <c r="BB1025" s="8">
        <v>5</v>
      </c>
      <c r="BC1025" s="8">
        <v>5</v>
      </c>
      <c r="BD1025" s="8">
        <v>5</v>
      </c>
      <c r="BE1025" s="8">
        <v>5</v>
      </c>
      <c r="BF1025" s="8">
        <v>5</v>
      </c>
      <c r="BG1025" s="8">
        <v>5</v>
      </c>
      <c r="BH1025" s="8">
        <v>5</v>
      </c>
      <c r="BI1025" s="8">
        <v>5</v>
      </c>
      <c r="BJ1025" s="8">
        <v>5</v>
      </c>
      <c r="BK1025" s="8">
        <v>6</v>
      </c>
      <c r="BL1025" s="8">
        <v>6</v>
      </c>
      <c r="BM1025" s="8">
        <v>6</v>
      </c>
    </row>
    <row r="1026" spans="1:65" ht="15" customHeight="1" x14ac:dyDescent="0.2">
      <c r="A1026" s="7" t="s">
        <v>1032</v>
      </c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>
        <v>1</v>
      </c>
      <c r="R1026" s="8">
        <v>1</v>
      </c>
      <c r="S1026" s="8">
        <v>1</v>
      </c>
      <c r="T1026" s="8">
        <v>2</v>
      </c>
      <c r="U1026" s="8">
        <v>2045</v>
      </c>
      <c r="V1026" s="8">
        <v>2689</v>
      </c>
      <c r="W1026" s="8">
        <v>3006</v>
      </c>
      <c r="X1026" s="8">
        <v>3299</v>
      </c>
      <c r="Y1026" s="8">
        <v>3676</v>
      </c>
      <c r="Z1026" s="8">
        <v>3967</v>
      </c>
      <c r="AA1026" s="8">
        <v>4237</v>
      </c>
      <c r="AB1026" s="8">
        <v>4411</v>
      </c>
      <c r="AC1026" s="8">
        <v>4637</v>
      </c>
      <c r="AD1026" s="8">
        <v>4902</v>
      </c>
      <c r="AE1026" s="8">
        <v>5048</v>
      </c>
      <c r="AF1026" s="8">
        <v>5298</v>
      </c>
      <c r="AG1026" s="8">
        <v>5510</v>
      </c>
      <c r="AH1026" s="8">
        <v>5699</v>
      </c>
      <c r="AI1026" s="8">
        <v>5553</v>
      </c>
      <c r="AJ1026" s="8">
        <v>5577</v>
      </c>
      <c r="AK1026" s="8">
        <v>5718</v>
      </c>
      <c r="AL1026" s="8">
        <v>5944</v>
      </c>
      <c r="AM1026" s="8">
        <v>6048</v>
      </c>
      <c r="AN1026" s="8">
        <v>6112</v>
      </c>
      <c r="AO1026" s="8">
        <v>6197</v>
      </c>
      <c r="AP1026" s="8">
        <v>6322</v>
      </c>
      <c r="AQ1026" s="8">
        <v>6506</v>
      </c>
      <c r="AR1026" s="8">
        <v>6629</v>
      </c>
      <c r="AS1026" s="8">
        <v>6766</v>
      </c>
      <c r="AT1026" s="8">
        <v>6879</v>
      </c>
      <c r="AU1026" s="8">
        <v>6802</v>
      </c>
      <c r="AV1026" s="8">
        <v>6732</v>
      </c>
      <c r="AW1026" s="8">
        <v>6778</v>
      </c>
      <c r="AX1026" s="8">
        <v>6845</v>
      </c>
      <c r="AY1026" s="8">
        <v>6824</v>
      </c>
      <c r="AZ1026" s="8">
        <v>6747</v>
      </c>
      <c r="BA1026" s="8">
        <v>6738</v>
      </c>
      <c r="BB1026" s="8">
        <v>6787</v>
      </c>
      <c r="BC1026" s="8">
        <v>6796</v>
      </c>
      <c r="BD1026" s="8">
        <v>6823</v>
      </c>
      <c r="BE1026" s="8">
        <v>6951</v>
      </c>
      <c r="BF1026" s="8">
        <v>6961</v>
      </c>
      <c r="BG1026" s="8">
        <v>6855</v>
      </c>
      <c r="BH1026" s="8">
        <v>6782</v>
      </c>
      <c r="BI1026" s="8">
        <v>6782</v>
      </c>
      <c r="BJ1026" s="8">
        <v>7062</v>
      </c>
      <c r="BK1026" s="8">
        <v>7137</v>
      </c>
      <c r="BL1026" s="8">
        <v>7185</v>
      </c>
      <c r="BM1026" s="8">
        <v>7242</v>
      </c>
    </row>
    <row r="1027" spans="1:65" ht="15" customHeight="1" x14ac:dyDescent="0.2">
      <c r="A1027" s="7" t="s">
        <v>1033</v>
      </c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>
        <v>1</v>
      </c>
      <c r="R1027" s="8">
        <v>1</v>
      </c>
      <c r="S1027" s="8">
        <v>2</v>
      </c>
      <c r="T1027" s="8">
        <v>8902</v>
      </c>
      <c r="U1027" s="8">
        <v>13442</v>
      </c>
      <c r="V1027" s="8">
        <v>16864</v>
      </c>
      <c r="W1027" s="8">
        <v>19748</v>
      </c>
      <c r="X1027" s="8">
        <v>22142</v>
      </c>
      <c r="Y1027" s="8">
        <v>24689</v>
      </c>
      <c r="Z1027" s="8">
        <v>26650</v>
      </c>
      <c r="AA1027" s="8">
        <v>28724</v>
      </c>
      <c r="AB1027" s="8">
        <v>30441</v>
      </c>
      <c r="AC1027" s="8">
        <v>32122</v>
      </c>
      <c r="AD1027" s="8">
        <v>33848</v>
      </c>
      <c r="AE1027" s="8">
        <v>35613</v>
      </c>
      <c r="AF1027" s="8">
        <v>37503</v>
      </c>
      <c r="AG1027" s="8">
        <v>39212</v>
      </c>
      <c r="AH1027" s="8">
        <v>40644</v>
      </c>
      <c r="AI1027" s="8">
        <v>39988</v>
      </c>
      <c r="AJ1027" s="8">
        <v>40444</v>
      </c>
      <c r="AK1027" s="8">
        <v>41175</v>
      </c>
      <c r="AL1027" s="8">
        <v>42030</v>
      </c>
      <c r="AM1027" s="8">
        <v>42793</v>
      </c>
      <c r="AN1027" s="8">
        <v>43577</v>
      </c>
      <c r="AO1027" s="8">
        <v>44259</v>
      </c>
      <c r="AP1027" s="8">
        <v>45189</v>
      </c>
      <c r="AQ1027" s="8">
        <v>46402</v>
      </c>
      <c r="AR1027" s="8">
        <v>47630</v>
      </c>
      <c r="AS1027" s="8">
        <v>51179</v>
      </c>
      <c r="AT1027" s="8">
        <v>52156</v>
      </c>
      <c r="AU1027" s="8">
        <v>52106</v>
      </c>
      <c r="AV1027" s="8">
        <v>52308</v>
      </c>
      <c r="AW1027" s="8">
        <v>54302</v>
      </c>
      <c r="AX1027" s="8">
        <v>54766</v>
      </c>
      <c r="AY1027" s="8">
        <v>55788</v>
      </c>
      <c r="AZ1027" s="8">
        <v>56806</v>
      </c>
      <c r="BA1027" s="8">
        <v>57660</v>
      </c>
      <c r="BB1027" s="8">
        <v>59295</v>
      </c>
      <c r="BC1027" s="8">
        <v>62016</v>
      </c>
      <c r="BD1027" s="8">
        <v>65158</v>
      </c>
      <c r="BE1027" s="8">
        <v>67303</v>
      </c>
      <c r="BF1027" s="8">
        <v>69628</v>
      </c>
      <c r="BG1027" s="8">
        <v>70524</v>
      </c>
      <c r="BH1027" s="8">
        <v>71336</v>
      </c>
      <c r="BI1027" s="8">
        <v>73057</v>
      </c>
      <c r="BJ1027" s="8">
        <v>74734</v>
      </c>
      <c r="BK1027" s="8">
        <v>76163</v>
      </c>
      <c r="BL1027" s="8">
        <v>77579</v>
      </c>
      <c r="BM1027" s="8">
        <v>79036</v>
      </c>
    </row>
    <row r="1028" spans="1:65" ht="15" customHeight="1" x14ac:dyDescent="0.2">
      <c r="A1028" s="7" t="s">
        <v>1034</v>
      </c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>
        <v>1</v>
      </c>
      <c r="AR1028" s="8">
        <v>1</v>
      </c>
      <c r="AS1028" s="8">
        <v>1</v>
      </c>
      <c r="AT1028" s="8">
        <v>1</v>
      </c>
      <c r="AU1028" s="8">
        <v>1</v>
      </c>
      <c r="AV1028" s="8">
        <v>1</v>
      </c>
      <c r="AW1028" s="8">
        <v>1</v>
      </c>
      <c r="AX1028" s="8">
        <v>1</v>
      </c>
      <c r="AY1028" s="8">
        <v>1</v>
      </c>
      <c r="AZ1028" s="8">
        <v>1</v>
      </c>
      <c r="BA1028" s="8">
        <v>1</v>
      </c>
      <c r="BB1028" s="8">
        <v>1</v>
      </c>
      <c r="BC1028" s="8">
        <v>1</v>
      </c>
      <c r="BD1028" s="8">
        <v>1</v>
      </c>
      <c r="BE1028" s="8">
        <v>1</v>
      </c>
      <c r="BF1028" s="8">
        <v>1</v>
      </c>
      <c r="BG1028" s="8">
        <v>1</v>
      </c>
      <c r="BH1028" s="8">
        <v>2</v>
      </c>
      <c r="BI1028" s="8">
        <v>2</v>
      </c>
      <c r="BJ1028" s="8">
        <v>2</v>
      </c>
      <c r="BK1028" s="8">
        <v>2</v>
      </c>
      <c r="BL1028" s="8">
        <v>2</v>
      </c>
      <c r="BM1028" s="8">
        <v>2</v>
      </c>
    </row>
    <row r="1029" spans="1:65" ht="15" customHeight="1" x14ac:dyDescent="0.2">
      <c r="A1029" s="7" t="s">
        <v>1035</v>
      </c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>
        <v>4</v>
      </c>
      <c r="AH1029" s="8">
        <v>4</v>
      </c>
      <c r="AI1029" s="8">
        <v>4</v>
      </c>
      <c r="AJ1029" s="8">
        <v>4</v>
      </c>
      <c r="AK1029" s="8">
        <v>4</v>
      </c>
      <c r="AL1029" s="8">
        <v>5</v>
      </c>
      <c r="AM1029" s="8">
        <v>5</v>
      </c>
      <c r="AN1029" s="8">
        <v>6</v>
      </c>
      <c r="AO1029" s="8">
        <v>13</v>
      </c>
      <c r="AP1029" s="8">
        <v>7</v>
      </c>
      <c r="AQ1029" s="8">
        <v>8</v>
      </c>
      <c r="AR1029" s="8">
        <v>8</v>
      </c>
      <c r="AS1029" s="8">
        <v>8</v>
      </c>
      <c r="AT1029" s="8">
        <v>8</v>
      </c>
      <c r="AU1029" s="8">
        <v>8</v>
      </c>
      <c r="AV1029" s="8">
        <v>8</v>
      </c>
      <c r="AW1029" s="8">
        <v>8</v>
      </c>
      <c r="AX1029" s="8">
        <v>8</v>
      </c>
      <c r="AY1029" s="8">
        <v>9</v>
      </c>
      <c r="AZ1029" s="8">
        <v>10</v>
      </c>
      <c r="BA1029" s="8">
        <v>10</v>
      </c>
      <c r="BB1029" s="8">
        <v>11</v>
      </c>
      <c r="BC1029" s="8">
        <v>11</v>
      </c>
      <c r="BD1029" s="8">
        <v>11</v>
      </c>
      <c r="BE1029" s="8">
        <v>10</v>
      </c>
      <c r="BF1029" s="8">
        <v>10</v>
      </c>
      <c r="BG1029" s="8">
        <v>10</v>
      </c>
      <c r="BH1029" s="8">
        <v>11</v>
      </c>
      <c r="BI1029" s="8">
        <v>12</v>
      </c>
      <c r="BJ1029" s="8">
        <v>12</v>
      </c>
      <c r="BK1029" s="8">
        <v>12</v>
      </c>
      <c r="BL1029" s="8">
        <v>12</v>
      </c>
      <c r="BM1029" s="8">
        <v>13</v>
      </c>
    </row>
    <row r="1030" spans="1:65" ht="15" customHeight="1" x14ac:dyDescent="0.2">
      <c r="A1030" s="7" t="s">
        <v>1036</v>
      </c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>
        <v>1</v>
      </c>
      <c r="X1030" s="8">
        <v>2</v>
      </c>
      <c r="Y1030" s="8">
        <v>2</v>
      </c>
      <c r="Z1030" s="8">
        <v>15</v>
      </c>
      <c r="AA1030" s="8">
        <v>1383</v>
      </c>
      <c r="AB1030" s="8">
        <v>1670</v>
      </c>
      <c r="AC1030" s="8">
        <v>1782</v>
      </c>
      <c r="AD1030" s="8">
        <v>1837</v>
      </c>
      <c r="AE1030" s="8">
        <v>1906</v>
      </c>
      <c r="AF1030" s="8">
        <v>1971</v>
      </c>
      <c r="AG1030" s="8">
        <v>2014</v>
      </c>
      <c r="AH1030" s="8">
        <v>2055</v>
      </c>
      <c r="AI1030" s="8">
        <v>2082</v>
      </c>
      <c r="AJ1030" s="8">
        <v>2108</v>
      </c>
      <c r="AK1030" s="8">
        <v>2120</v>
      </c>
      <c r="AL1030" s="8">
        <v>2134</v>
      </c>
      <c r="AM1030" s="8">
        <v>2134</v>
      </c>
      <c r="AN1030" s="8">
        <v>2146</v>
      </c>
      <c r="AO1030" s="8">
        <v>0</v>
      </c>
      <c r="AP1030" s="8">
        <v>1657</v>
      </c>
      <c r="AQ1030" s="8">
        <v>1658</v>
      </c>
      <c r="AR1030" s="8">
        <v>1697</v>
      </c>
      <c r="AS1030" s="8">
        <v>1695</v>
      </c>
      <c r="AT1030" s="8">
        <v>1706</v>
      </c>
      <c r="AU1030" s="8">
        <v>1687</v>
      </c>
      <c r="AV1030" s="8">
        <v>1712</v>
      </c>
      <c r="AW1030" s="8">
        <v>1724</v>
      </c>
      <c r="AX1030" s="8">
        <v>1750</v>
      </c>
      <c r="AY1030" s="8">
        <v>1746</v>
      </c>
      <c r="AZ1030" s="8">
        <v>1679</v>
      </c>
      <c r="BA1030" s="8">
        <v>1543</v>
      </c>
      <c r="BB1030" s="8">
        <v>1375</v>
      </c>
      <c r="BC1030" s="8">
        <v>1356</v>
      </c>
      <c r="BD1030" s="8">
        <v>1321</v>
      </c>
      <c r="BE1030" s="8">
        <v>1272</v>
      </c>
      <c r="BF1030" s="8">
        <v>1280</v>
      </c>
      <c r="BG1030" s="8">
        <v>1294</v>
      </c>
      <c r="BH1030" s="8">
        <v>1295</v>
      </c>
      <c r="BI1030" s="8">
        <v>1287</v>
      </c>
      <c r="BJ1030" s="8">
        <v>1298</v>
      </c>
      <c r="BK1030" s="8">
        <v>2881</v>
      </c>
      <c r="BL1030" s="8">
        <v>2907</v>
      </c>
      <c r="BM1030" s="8">
        <v>2945</v>
      </c>
    </row>
    <row r="1031" spans="1:65" ht="15" customHeight="1" x14ac:dyDescent="0.2">
      <c r="A1031" s="7" t="s">
        <v>1037</v>
      </c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>
        <v>0</v>
      </c>
      <c r="W1031" s="8">
        <v>0</v>
      </c>
      <c r="X1031" s="8">
        <v>5</v>
      </c>
      <c r="Y1031" s="8">
        <v>5</v>
      </c>
      <c r="Z1031" s="8">
        <v>0</v>
      </c>
      <c r="AA1031" s="8">
        <v>0</v>
      </c>
      <c r="AB1031" s="8">
        <v>0</v>
      </c>
      <c r="AC1031" s="8">
        <v>0</v>
      </c>
      <c r="AD1031" s="8">
        <v>2855</v>
      </c>
      <c r="AE1031" s="8">
        <v>8627</v>
      </c>
      <c r="AF1031" s="8">
        <v>15174</v>
      </c>
      <c r="AG1031" s="8">
        <v>23133</v>
      </c>
      <c r="AH1031" s="8">
        <v>28759</v>
      </c>
      <c r="AI1031" s="8">
        <v>39510</v>
      </c>
      <c r="AJ1031" s="8">
        <v>56874</v>
      </c>
      <c r="AK1031" s="8">
        <v>66103</v>
      </c>
      <c r="AL1031" s="8">
        <v>76881</v>
      </c>
      <c r="AM1031" s="8">
        <v>85415</v>
      </c>
      <c r="AN1031" s="8">
        <v>100648</v>
      </c>
      <c r="AO1031" s="8">
        <v>112947</v>
      </c>
      <c r="AP1031" s="8">
        <v>131253</v>
      </c>
      <c r="AQ1031" s="8">
        <v>147342</v>
      </c>
      <c r="AR1031" s="8">
        <v>157883</v>
      </c>
      <c r="AS1031" s="8">
        <v>168396</v>
      </c>
      <c r="AT1031" s="8">
        <v>178852</v>
      </c>
      <c r="AU1031" s="8">
        <v>191177</v>
      </c>
      <c r="AV1031" s="8">
        <v>203504</v>
      </c>
      <c r="AW1031" s="8">
        <v>217067</v>
      </c>
      <c r="AX1031" s="8">
        <v>216813</v>
      </c>
      <c r="AY1031" s="8">
        <v>223802</v>
      </c>
      <c r="AZ1031" s="8">
        <v>220826</v>
      </c>
      <c r="BA1031" s="8">
        <v>239383</v>
      </c>
      <c r="BB1031" s="8">
        <v>249095</v>
      </c>
      <c r="BC1031" s="8">
        <v>268134</v>
      </c>
      <c r="BD1031" s="8">
        <v>264694</v>
      </c>
      <c r="BE1031" s="8">
        <v>262984</v>
      </c>
      <c r="BF1031" s="8">
        <v>265074</v>
      </c>
      <c r="BG1031" s="8">
        <v>266840</v>
      </c>
      <c r="BH1031" s="8">
        <v>289941</v>
      </c>
      <c r="BI1031" s="8">
        <v>301136</v>
      </c>
      <c r="BJ1031" s="8">
        <v>301559</v>
      </c>
      <c r="BK1031" s="8">
        <v>300275</v>
      </c>
      <c r="BL1031" s="8">
        <v>286510</v>
      </c>
      <c r="BM1031" s="8">
        <v>281933</v>
      </c>
    </row>
    <row r="1032" spans="1:65" ht="15" customHeight="1" x14ac:dyDescent="0.2">
      <c r="A1032" s="7" t="s">
        <v>1038</v>
      </c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>
        <v>1</v>
      </c>
      <c r="Y1032" s="8">
        <v>1</v>
      </c>
      <c r="Z1032" s="8">
        <v>1</v>
      </c>
      <c r="AA1032" s="8">
        <v>1</v>
      </c>
      <c r="AB1032" s="8">
        <v>1</v>
      </c>
      <c r="AC1032" s="8">
        <v>1</v>
      </c>
      <c r="AD1032" s="8">
        <v>1</v>
      </c>
      <c r="AE1032" s="8">
        <v>1</v>
      </c>
      <c r="AF1032" s="8">
        <v>1</v>
      </c>
      <c r="AG1032" s="8">
        <v>1</v>
      </c>
      <c r="AH1032" s="8">
        <v>1</v>
      </c>
      <c r="AI1032" s="8">
        <v>1</v>
      </c>
      <c r="AJ1032" s="8">
        <v>1</v>
      </c>
      <c r="AK1032" s="8">
        <v>1</v>
      </c>
      <c r="AL1032" s="8">
        <v>1</v>
      </c>
      <c r="AM1032" s="8">
        <v>1</v>
      </c>
      <c r="AN1032" s="8">
        <v>1</v>
      </c>
      <c r="AO1032" s="8">
        <v>1</v>
      </c>
      <c r="AP1032" s="8">
        <v>1</v>
      </c>
      <c r="AQ1032" s="8">
        <v>1</v>
      </c>
      <c r="AR1032" s="8">
        <v>1</v>
      </c>
      <c r="AS1032" s="8">
        <v>1</v>
      </c>
      <c r="AT1032" s="8">
        <v>1</v>
      </c>
      <c r="AU1032" s="8">
        <v>2</v>
      </c>
      <c r="AV1032" s="8">
        <v>2</v>
      </c>
      <c r="AW1032" s="8">
        <v>2</v>
      </c>
      <c r="AX1032" s="8">
        <v>2</v>
      </c>
      <c r="AY1032" s="8">
        <v>2</v>
      </c>
      <c r="AZ1032" s="8">
        <v>2</v>
      </c>
      <c r="BA1032" s="8">
        <v>2</v>
      </c>
      <c r="BB1032" s="8">
        <v>2</v>
      </c>
      <c r="BC1032" s="8">
        <v>2</v>
      </c>
      <c r="BD1032" s="8">
        <v>2</v>
      </c>
      <c r="BE1032" s="8">
        <v>2</v>
      </c>
      <c r="BF1032" s="8">
        <v>2</v>
      </c>
      <c r="BG1032" s="8">
        <v>2</v>
      </c>
      <c r="BH1032" s="8">
        <v>2</v>
      </c>
      <c r="BI1032" s="8">
        <v>2</v>
      </c>
      <c r="BJ1032" s="8">
        <v>2</v>
      </c>
      <c r="BK1032" s="8">
        <v>2</v>
      </c>
      <c r="BL1032" s="8">
        <v>2</v>
      </c>
      <c r="BM1032" s="8">
        <v>2</v>
      </c>
    </row>
    <row r="1033" spans="1:65" ht="15" customHeight="1" x14ac:dyDescent="0.2">
      <c r="A1033" s="7" t="s">
        <v>1039</v>
      </c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>
        <v>1</v>
      </c>
      <c r="AR1033" s="8">
        <v>1</v>
      </c>
      <c r="AS1033" s="8">
        <v>1</v>
      </c>
      <c r="AT1033" s="8">
        <v>1</v>
      </c>
      <c r="AU1033" s="8">
        <v>1</v>
      </c>
      <c r="AV1033" s="8">
        <v>1</v>
      </c>
      <c r="AW1033" s="8">
        <v>1</v>
      </c>
      <c r="AX1033" s="8">
        <v>1</v>
      </c>
      <c r="AY1033" s="8">
        <v>1</v>
      </c>
      <c r="AZ1033" s="8">
        <v>1</v>
      </c>
      <c r="BA1033" s="8">
        <v>1</v>
      </c>
      <c r="BB1033" s="8">
        <v>1</v>
      </c>
      <c r="BC1033" s="8">
        <v>1</v>
      </c>
      <c r="BD1033" s="8">
        <v>1</v>
      </c>
      <c r="BE1033" s="8">
        <v>1</v>
      </c>
      <c r="BF1033" s="8">
        <v>1</v>
      </c>
      <c r="BG1033" s="8">
        <v>1</v>
      </c>
      <c r="BH1033" s="8">
        <v>2</v>
      </c>
      <c r="BI1033" s="8">
        <v>2</v>
      </c>
      <c r="BJ1033" s="8">
        <v>2</v>
      </c>
      <c r="BK1033" s="8">
        <v>2</v>
      </c>
      <c r="BL1033" s="8">
        <v>2</v>
      </c>
      <c r="BM1033" s="8">
        <v>2</v>
      </c>
    </row>
    <row r="1034" spans="1:65" ht="15" customHeight="1" x14ac:dyDescent="0.2">
      <c r="A1034" s="7" t="s">
        <v>1040</v>
      </c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>
        <v>1</v>
      </c>
      <c r="AJ1034" s="8">
        <v>2</v>
      </c>
      <c r="AK1034" s="8">
        <v>6</v>
      </c>
      <c r="AL1034" s="8">
        <v>8</v>
      </c>
      <c r="AM1034" s="8">
        <v>8</v>
      </c>
      <c r="AN1034" s="8">
        <v>8</v>
      </c>
      <c r="AO1034" s="8">
        <v>8</v>
      </c>
      <c r="AP1034" s="8">
        <v>8</v>
      </c>
      <c r="AQ1034" s="8">
        <v>8</v>
      </c>
      <c r="AR1034" s="8">
        <v>8</v>
      </c>
      <c r="AS1034" s="8">
        <v>8</v>
      </c>
      <c r="AT1034" s="8">
        <v>8</v>
      </c>
      <c r="AU1034" s="8">
        <v>8</v>
      </c>
      <c r="AV1034" s="8">
        <v>8</v>
      </c>
      <c r="AW1034" s="8">
        <v>8</v>
      </c>
      <c r="AX1034" s="8">
        <v>8</v>
      </c>
      <c r="AY1034" s="8">
        <v>8</v>
      </c>
      <c r="AZ1034" s="8">
        <v>8</v>
      </c>
      <c r="BA1034" s="8">
        <v>8</v>
      </c>
      <c r="BB1034" s="8">
        <v>8</v>
      </c>
      <c r="BC1034" s="8">
        <v>8</v>
      </c>
      <c r="BD1034" s="8">
        <v>8</v>
      </c>
      <c r="BE1034" s="8">
        <v>8</v>
      </c>
      <c r="BF1034" s="8">
        <v>8</v>
      </c>
      <c r="BG1034" s="8">
        <v>8</v>
      </c>
      <c r="BH1034" s="8">
        <v>8</v>
      </c>
      <c r="BI1034" s="8">
        <v>9</v>
      </c>
      <c r="BJ1034" s="8">
        <v>9</v>
      </c>
      <c r="BK1034" s="8">
        <v>9</v>
      </c>
      <c r="BL1034" s="8">
        <v>9</v>
      </c>
      <c r="BM1034" s="8">
        <v>9</v>
      </c>
    </row>
    <row r="1035" spans="1:65" ht="15" customHeight="1" x14ac:dyDescent="0.2">
      <c r="A1035" s="7" t="s">
        <v>1041</v>
      </c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>
        <v>5</v>
      </c>
      <c r="AK1035" s="8">
        <v>5</v>
      </c>
      <c r="AL1035" s="8">
        <v>116</v>
      </c>
      <c r="AM1035" s="8">
        <v>409</v>
      </c>
      <c r="AN1035" s="8">
        <v>1140</v>
      </c>
      <c r="AO1035" s="8">
        <v>1255</v>
      </c>
      <c r="AP1035" s="8">
        <v>1336</v>
      </c>
      <c r="AQ1035" s="8">
        <v>1448</v>
      </c>
      <c r="AR1035" s="8">
        <v>2105</v>
      </c>
      <c r="AS1035" s="8">
        <v>2493</v>
      </c>
      <c r="AT1035" s="8">
        <v>2655</v>
      </c>
      <c r="AU1035" s="8">
        <v>2748</v>
      </c>
      <c r="AV1035" s="8">
        <v>2844</v>
      </c>
      <c r="AW1035" s="8">
        <v>2910</v>
      </c>
      <c r="AX1035" s="8">
        <v>2995</v>
      </c>
      <c r="AY1035" s="8">
        <v>3117</v>
      </c>
      <c r="AZ1035" s="8">
        <v>3325</v>
      </c>
      <c r="BA1035" s="8">
        <v>3414</v>
      </c>
      <c r="BB1035" s="8">
        <v>3342</v>
      </c>
      <c r="BC1035" s="8">
        <v>3362</v>
      </c>
      <c r="BD1035" s="8">
        <v>3416</v>
      </c>
      <c r="BE1035" s="8">
        <v>3459</v>
      </c>
      <c r="BF1035" s="8">
        <v>3625</v>
      </c>
      <c r="BG1035" s="8">
        <v>3626</v>
      </c>
      <c r="BH1035" s="8">
        <v>3751</v>
      </c>
      <c r="BI1035" s="8">
        <v>3858</v>
      </c>
      <c r="BJ1035" s="8">
        <v>3987</v>
      </c>
      <c r="BK1035" s="8">
        <v>4139</v>
      </c>
      <c r="BL1035" s="8">
        <v>4292</v>
      </c>
      <c r="BM1035" s="8">
        <v>4401</v>
      </c>
    </row>
    <row r="1036" spans="1:65" ht="15" customHeight="1" x14ac:dyDescent="0.2">
      <c r="A1036" s="7" t="s">
        <v>1042</v>
      </c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>
        <v>5</v>
      </c>
      <c r="AW1036" s="8">
        <v>5</v>
      </c>
      <c r="AX1036" s="8">
        <v>5</v>
      </c>
      <c r="AY1036" s="8">
        <v>5</v>
      </c>
      <c r="AZ1036" s="8">
        <v>5</v>
      </c>
      <c r="BA1036" s="8">
        <v>5</v>
      </c>
      <c r="BB1036" s="8">
        <v>5</v>
      </c>
      <c r="BC1036" s="8">
        <v>5</v>
      </c>
      <c r="BD1036" s="8">
        <v>5</v>
      </c>
      <c r="BE1036" s="8">
        <v>5</v>
      </c>
      <c r="BF1036" s="8">
        <v>1</v>
      </c>
      <c r="BG1036" s="8">
        <v>1</v>
      </c>
      <c r="BH1036" s="8">
        <v>2</v>
      </c>
      <c r="BI1036" s="8">
        <v>2</v>
      </c>
      <c r="BJ1036" s="8">
        <v>2</v>
      </c>
      <c r="BK1036" s="8">
        <v>2</v>
      </c>
      <c r="BL1036" s="8">
        <v>2</v>
      </c>
      <c r="BM1036" s="8">
        <v>2</v>
      </c>
    </row>
    <row r="1037" spans="1:65" ht="15" customHeight="1" x14ac:dyDescent="0.2">
      <c r="A1037" s="7" t="s">
        <v>1043</v>
      </c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>
        <v>70</v>
      </c>
      <c r="AM1037" s="8">
        <v>70</v>
      </c>
      <c r="AN1037" s="8">
        <v>70</v>
      </c>
      <c r="AO1037" s="8">
        <v>14</v>
      </c>
      <c r="AP1037" s="8">
        <v>14</v>
      </c>
      <c r="AQ1037" s="8">
        <v>14</v>
      </c>
      <c r="AR1037" s="8">
        <v>14</v>
      </c>
      <c r="AS1037" s="8">
        <v>14</v>
      </c>
      <c r="AT1037" s="8">
        <v>14</v>
      </c>
      <c r="AU1037" s="8">
        <v>14</v>
      </c>
      <c r="AV1037" s="8">
        <v>14</v>
      </c>
      <c r="AW1037" s="8">
        <v>17</v>
      </c>
      <c r="AX1037" s="8">
        <v>18</v>
      </c>
      <c r="AY1037" s="8">
        <v>18</v>
      </c>
      <c r="AZ1037" s="8">
        <v>18</v>
      </c>
      <c r="BA1037" s="8">
        <v>18</v>
      </c>
      <c r="BB1037" s="8">
        <v>18</v>
      </c>
      <c r="BC1037" s="8">
        <v>18</v>
      </c>
      <c r="BD1037" s="8">
        <v>66</v>
      </c>
      <c r="BE1037" s="8">
        <v>72</v>
      </c>
      <c r="BF1037" s="8">
        <v>73</v>
      </c>
      <c r="BG1037" s="8">
        <v>73</v>
      </c>
      <c r="BH1037" s="8">
        <v>74</v>
      </c>
      <c r="BI1037" s="8">
        <v>74</v>
      </c>
      <c r="BJ1037" s="8">
        <v>74</v>
      </c>
      <c r="BK1037" s="8">
        <v>74</v>
      </c>
      <c r="BL1037" s="8">
        <v>74</v>
      </c>
      <c r="BM1037" s="8">
        <v>75</v>
      </c>
    </row>
    <row r="1038" spans="1:65" ht="15" customHeight="1" x14ac:dyDescent="0.2">
      <c r="A1038" s="7" t="s">
        <v>1044</v>
      </c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>
        <v>1</v>
      </c>
      <c r="AW1038" s="8">
        <v>1</v>
      </c>
      <c r="AX1038" s="8">
        <v>1</v>
      </c>
      <c r="AY1038" s="8">
        <v>1</v>
      </c>
      <c r="AZ1038" s="8">
        <v>1</v>
      </c>
      <c r="BA1038" s="8">
        <v>1</v>
      </c>
      <c r="BB1038" s="8">
        <v>1</v>
      </c>
      <c r="BC1038" s="8">
        <v>1</v>
      </c>
      <c r="BD1038" s="8">
        <v>1</v>
      </c>
      <c r="BE1038" s="8">
        <v>1</v>
      </c>
      <c r="BF1038" s="8">
        <v>1</v>
      </c>
      <c r="BG1038" s="8">
        <v>1</v>
      </c>
      <c r="BH1038" s="8">
        <v>2</v>
      </c>
      <c r="BI1038" s="8">
        <v>2</v>
      </c>
      <c r="BJ1038" s="8">
        <v>2</v>
      </c>
      <c r="BK1038" s="8">
        <v>2</v>
      </c>
      <c r="BL1038" s="8">
        <v>2</v>
      </c>
      <c r="BM1038" s="8">
        <v>2</v>
      </c>
    </row>
    <row r="1039" spans="1:65" ht="15" customHeight="1" x14ac:dyDescent="0.2">
      <c r="A1039" s="7" t="s">
        <v>1045</v>
      </c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>
        <v>44</v>
      </c>
      <c r="AP1039" s="8">
        <v>1</v>
      </c>
      <c r="AQ1039" s="8">
        <v>1</v>
      </c>
      <c r="AR1039" s="8">
        <v>1</v>
      </c>
      <c r="AS1039" s="8">
        <v>1</v>
      </c>
      <c r="AT1039" s="8">
        <v>1</v>
      </c>
      <c r="AU1039" s="8">
        <v>1</v>
      </c>
      <c r="AV1039" s="8">
        <v>1</v>
      </c>
      <c r="AW1039" s="8">
        <v>1</v>
      </c>
      <c r="AX1039" s="8">
        <v>1</v>
      </c>
      <c r="AY1039" s="8">
        <v>1</v>
      </c>
      <c r="AZ1039" s="8">
        <v>1</v>
      </c>
      <c r="BA1039" s="8">
        <v>1</v>
      </c>
      <c r="BB1039" s="8">
        <v>1</v>
      </c>
      <c r="BC1039" s="8">
        <v>1</v>
      </c>
      <c r="BD1039" s="8">
        <v>1</v>
      </c>
      <c r="BE1039" s="8">
        <v>1</v>
      </c>
      <c r="BF1039" s="8">
        <v>1</v>
      </c>
      <c r="BG1039" s="8">
        <v>1</v>
      </c>
      <c r="BH1039" s="8">
        <v>1</v>
      </c>
      <c r="BI1039" s="8">
        <v>2</v>
      </c>
      <c r="BJ1039" s="8">
        <v>2</v>
      </c>
      <c r="BK1039" s="8">
        <v>2</v>
      </c>
      <c r="BL1039" s="8">
        <v>2</v>
      </c>
      <c r="BM1039" s="8">
        <v>2</v>
      </c>
    </row>
    <row r="1040" spans="1:65" ht="15" customHeight="1" x14ac:dyDescent="0.2">
      <c r="A1040" s="7" t="s">
        <v>1046</v>
      </c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>
        <v>12</v>
      </c>
      <c r="AJ1040" s="8">
        <v>4</v>
      </c>
      <c r="AK1040" s="8">
        <v>4</v>
      </c>
      <c r="AL1040" s="8">
        <v>4</v>
      </c>
      <c r="AM1040" s="8">
        <v>4</v>
      </c>
      <c r="AN1040" s="8">
        <v>4</v>
      </c>
      <c r="AO1040" s="8">
        <v>4</v>
      </c>
      <c r="AP1040" s="8">
        <v>4</v>
      </c>
      <c r="AQ1040" s="8">
        <v>4</v>
      </c>
      <c r="AR1040" s="8">
        <v>4</v>
      </c>
      <c r="AS1040" s="8">
        <v>4</v>
      </c>
      <c r="AT1040" s="8">
        <v>4</v>
      </c>
      <c r="AU1040" s="8">
        <v>4</v>
      </c>
      <c r="AV1040" s="8">
        <v>4</v>
      </c>
      <c r="AW1040" s="8">
        <v>4</v>
      </c>
      <c r="AX1040" s="8">
        <v>4</v>
      </c>
      <c r="AY1040" s="8">
        <v>4</v>
      </c>
      <c r="AZ1040" s="8">
        <v>4</v>
      </c>
      <c r="BA1040" s="8">
        <v>4</v>
      </c>
      <c r="BB1040" s="8">
        <v>4</v>
      </c>
      <c r="BC1040" s="8">
        <v>4</v>
      </c>
      <c r="BD1040" s="8">
        <v>4</v>
      </c>
      <c r="BE1040" s="8">
        <v>4</v>
      </c>
      <c r="BF1040" s="8">
        <v>4</v>
      </c>
      <c r="BG1040" s="8">
        <v>4</v>
      </c>
      <c r="BH1040" s="8">
        <v>5</v>
      </c>
      <c r="BI1040" s="8">
        <v>5</v>
      </c>
      <c r="BJ1040" s="8">
        <v>5</v>
      </c>
      <c r="BK1040" s="8">
        <v>5</v>
      </c>
      <c r="BL1040" s="8">
        <v>5</v>
      </c>
      <c r="BM1040" s="8">
        <v>5</v>
      </c>
    </row>
    <row r="1041" spans="1:65" ht="15" customHeight="1" x14ac:dyDescent="0.2">
      <c r="A1041" s="7" t="s">
        <v>1047</v>
      </c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>
        <v>5</v>
      </c>
      <c r="AT1041" s="8">
        <v>5</v>
      </c>
      <c r="AU1041" s="8">
        <v>5</v>
      </c>
      <c r="AV1041" s="8">
        <v>5</v>
      </c>
      <c r="AW1041" s="8">
        <v>5</v>
      </c>
      <c r="AX1041" s="8">
        <v>5</v>
      </c>
      <c r="AY1041" s="8">
        <v>2</v>
      </c>
      <c r="AZ1041" s="8">
        <v>2</v>
      </c>
      <c r="BA1041" s="8">
        <v>2</v>
      </c>
      <c r="BB1041" s="8">
        <v>2</v>
      </c>
      <c r="BC1041" s="8">
        <v>2</v>
      </c>
      <c r="BD1041" s="8">
        <v>2</v>
      </c>
      <c r="BE1041" s="8">
        <v>2</v>
      </c>
      <c r="BF1041" s="8">
        <v>3</v>
      </c>
      <c r="BG1041" s="8">
        <v>3</v>
      </c>
      <c r="BH1041" s="8">
        <v>3</v>
      </c>
      <c r="BI1041" s="8">
        <v>3</v>
      </c>
      <c r="BJ1041" s="8">
        <v>3</v>
      </c>
      <c r="BK1041" s="8">
        <v>3</v>
      </c>
      <c r="BL1041" s="8">
        <v>3</v>
      </c>
      <c r="BM1041" s="8">
        <v>3</v>
      </c>
    </row>
    <row r="1042" spans="1:65" ht="15" customHeight="1" x14ac:dyDescent="0.2">
      <c r="A1042" s="7" t="s">
        <v>1048</v>
      </c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>
        <v>1</v>
      </c>
      <c r="AP1042" s="8">
        <v>1</v>
      </c>
      <c r="AQ1042" s="8">
        <v>1</v>
      </c>
      <c r="AR1042" s="8">
        <v>2</v>
      </c>
      <c r="AS1042" s="8">
        <v>2</v>
      </c>
      <c r="AT1042" s="8">
        <v>2</v>
      </c>
      <c r="AU1042" s="8">
        <v>2</v>
      </c>
      <c r="AV1042" s="8">
        <v>2</v>
      </c>
      <c r="AW1042" s="8">
        <v>2</v>
      </c>
      <c r="AX1042" s="8">
        <v>2</v>
      </c>
      <c r="AY1042" s="8">
        <v>2</v>
      </c>
      <c r="AZ1042" s="8">
        <v>2</v>
      </c>
      <c r="BA1042" s="8">
        <v>2</v>
      </c>
      <c r="BB1042" s="8">
        <v>2</v>
      </c>
      <c r="BC1042" s="8">
        <v>2</v>
      </c>
      <c r="BD1042" s="8">
        <v>3</v>
      </c>
      <c r="BE1042" s="8">
        <v>6</v>
      </c>
      <c r="BF1042" s="8">
        <v>7</v>
      </c>
      <c r="BG1042" s="8">
        <v>7</v>
      </c>
      <c r="BH1042" s="8">
        <v>9</v>
      </c>
      <c r="BI1042" s="8">
        <v>10</v>
      </c>
      <c r="BJ1042" s="8">
        <v>11</v>
      </c>
      <c r="BK1042" s="8">
        <v>12</v>
      </c>
      <c r="BL1042" s="8">
        <v>12</v>
      </c>
      <c r="BM1042" s="8">
        <v>12</v>
      </c>
    </row>
    <row r="1043" spans="1:65" ht="15" customHeight="1" x14ac:dyDescent="0.2">
      <c r="A1043" s="7" t="s">
        <v>1049</v>
      </c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>
        <v>0</v>
      </c>
      <c r="AJ1043" s="8">
        <v>1</v>
      </c>
      <c r="AK1043" s="8">
        <v>1</v>
      </c>
      <c r="AL1043" s="8">
        <v>1</v>
      </c>
      <c r="AM1043" s="8">
        <v>1</v>
      </c>
      <c r="AN1043" s="8">
        <v>1</v>
      </c>
      <c r="AO1043" s="8">
        <v>1</v>
      </c>
      <c r="AP1043" s="8">
        <v>1</v>
      </c>
      <c r="AQ1043" s="8">
        <v>1</v>
      </c>
      <c r="AR1043" s="8">
        <v>1</v>
      </c>
      <c r="AS1043" s="8">
        <v>1</v>
      </c>
      <c r="AT1043" s="8">
        <v>1</v>
      </c>
      <c r="AU1043" s="8">
        <v>1</v>
      </c>
      <c r="AV1043" s="8">
        <v>1</v>
      </c>
      <c r="AW1043" s="8">
        <v>1</v>
      </c>
      <c r="AX1043" s="8">
        <v>1</v>
      </c>
      <c r="AY1043" s="8">
        <v>1</v>
      </c>
      <c r="AZ1043" s="8">
        <v>1</v>
      </c>
      <c r="BA1043" s="8">
        <v>1</v>
      </c>
      <c r="BB1043" s="8">
        <v>1</v>
      </c>
      <c r="BC1043" s="8">
        <v>1</v>
      </c>
      <c r="BD1043" s="8">
        <v>1</v>
      </c>
      <c r="BE1043" s="8">
        <v>1</v>
      </c>
      <c r="BF1043" s="8">
        <v>1</v>
      </c>
      <c r="BG1043" s="8">
        <v>1</v>
      </c>
      <c r="BH1043" s="8">
        <v>2</v>
      </c>
      <c r="BI1043" s="8">
        <v>2</v>
      </c>
      <c r="BJ1043" s="8">
        <v>2</v>
      </c>
      <c r="BK1043" s="8">
        <v>2</v>
      </c>
      <c r="BL1043" s="8">
        <v>2</v>
      </c>
      <c r="BM1043" s="8">
        <v>2</v>
      </c>
    </row>
    <row r="1044" spans="1:65" ht="15" customHeight="1" x14ac:dyDescent="0.2">
      <c r="A1044" s="7" t="s">
        <v>1050</v>
      </c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>
        <v>0</v>
      </c>
      <c r="AL1044" s="8">
        <v>0</v>
      </c>
      <c r="AM1044" s="8">
        <v>0</v>
      </c>
      <c r="AN1044" s="8">
        <v>0</v>
      </c>
      <c r="AO1044" s="8">
        <v>0</v>
      </c>
      <c r="AP1044" s="8">
        <v>0</v>
      </c>
      <c r="AQ1044" s="8">
        <v>0</v>
      </c>
      <c r="AR1044" s="8">
        <v>0</v>
      </c>
      <c r="AS1044" s="8">
        <v>0</v>
      </c>
      <c r="AT1044" s="8">
        <v>0</v>
      </c>
      <c r="AU1044" s="8">
        <v>4171</v>
      </c>
      <c r="AV1044" s="8">
        <v>4171</v>
      </c>
      <c r="AW1044" s="8">
        <v>4173</v>
      </c>
      <c r="AX1044" s="8">
        <v>4174</v>
      </c>
      <c r="AY1044" s="8">
        <v>4176</v>
      </c>
      <c r="AZ1044" s="8">
        <v>4176</v>
      </c>
      <c r="BA1044" s="8">
        <v>4176</v>
      </c>
      <c r="BB1044" s="8">
        <v>4176</v>
      </c>
      <c r="BC1044" s="8">
        <v>4177</v>
      </c>
      <c r="BD1044" s="8">
        <v>7</v>
      </c>
      <c r="BE1044" s="8">
        <v>7</v>
      </c>
      <c r="BF1044" s="8">
        <v>7</v>
      </c>
      <c r="BG1044" s="8">
        <v>8</v>
      </c>
      <c r="BH1044" s="8">
        <v>8</v>
      </c>
      <c r="BI1044" s="8">
        <v>8</v>
      </c>
      <c r="BJ1044" s="8">
        <v>8</v>
      </c>
      <c r="BK1044" s="8">
        <v>8</v>
      </c>
      <c r="BL1044" s="8">
        <v>5</v>
      </c>
      <c r="BM1044" s="8">
        <v>5</v>
      </c>
    </row>
    <row r="1045" spans="1:65" ht="15" customHeight="1" x14ac:dyDescent="0.2">
      <c r="A1045" s="7" t="s">
        <v>1051</v>
      </c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>
        <v>0</v>
      </c>
      <c r="AL1045" s="8">
        <v>0</v>
      </c>
      <c r="AM1045" s="8">
        <v>0</v>
      </c>
      <c r="AN1045" s="8">
        <v>0</v>
      </c>
      <c r="AO1045" s="8">
        <v>0</v>
      </c>
      <c r="AP1045" s="8">
        <v>0</v>
      </c>
      <c r="AQ1045" s="8">
        <v>0</v>
      </c>
      <c r="AR1045" s="8">
        <v>0</v>
      </c>
      <c r="AS1045" s="8">
        <v>0</v>
      </c>
      <c r="AT1045" s="8">
        <v>0</v>
      </c>
      <c r="AU1045" s="8">
        <v>4171</v>
      </c>
      <c r="AV1045" s="8">
        <v>4171</v>
      </c>
      <c r="AW1045" s="8">
        <v>4171</v>
      </c>
      <c r="AX1045" s="8">
        <v>4171</v>
      </c>
      <c r="AY1045" s="8">
        <v>4171</v>
      </c>
      <c r="AZ1045" s="8">
        <v>4171</v>
      </c>
      <c r="BA1045" s="8">
        <v>4172</v>
      </c>
      <c r="BB1045" s="8">
        <v>4172</v>
      </c>
      <c r="BC1045" s="8">
        <v>4173</v>
      </c>
      <c r="BD1045" s="8">
        <v>2</v>
      </c>
      <c r="BE1045" s="8">
        <v>2</v>
      </c>
      <c r="BF1045" s="8">
        <v>2</v>
      </c>
      <c r="BG1045" s="8">
        <v>2</v>
      </c>
      <c r="BH1045" s="8">
        <v>2</v>
      </c>
      <c r="BI1045" s="8">
        <v>2</v>
      </c>
      <c r="BJ1045" s="8">
        <v>2</v>
      </c>
      <c r="BK1045" s="8">
        <v>2</v>
      </c>
      <c r="BL1045" s="8">
        <v>1</v>
      </c>
      <c r="BM1045" s="8">
        <v>1</v>
      </c>
    </row>
    <row r="1046" spans="1:65" ht="15" customHeight="1" x14ac:dyDescent="0.2">
      <c r="A1046" s="7" t="s">
        <v>1052</v>
      </c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>
        <v>5</v>
      </c>
      <c r="AM1046" s="8">
        <v>5</v>
      </c>
      <c r="AN1046" s="8">
        <v>5</v>
      </c>
      <c r="AO1046" s="8">
        <v>5</v>
      </c>
      <c r="AP1046" s="8">
        <v>1</v>
      </c>
      <c r="AQ1046" s="8">
        <v>1</v>
      </c>
      <c r="AR1046" s="8">
        <v>1</v>
      </c>
      <c r="AS1046" s="8">
        <v>1</v>
      </c>
      <c r="AT1046" s="8">
        <v>1</v>
      </c>
      <c r="AU1046" s="8">
        <v>1</v>
      </c>
      <c r="AV1046" s="8">
        <v>1</v>
      </c>
      <c r="AW1046" s="8">
        <v>1</v>
      </c>
      <c r="AX1046" s="8">
        <v>1</v>
      </c>
      <c r="AY1046" s="8">
        <v>1</v>
      </c>
      <c r="AZ1046" s="8">
        <v>1</v>
      </c>
      <c r="BA1046" s="8">
        <v>1</v>
      </c>
      <c r="BB1046" s="8">
        <v>1</v>
      </c>
      <c r="BC1046" s="8">
        <v>1</v>
      </c>
      <c r="BD1046" s="8">
        <v>1</v>
      </c>
      <c r="BE1046" s="8">
        <v>1</v>
      </c>
      <c r="BF1046" s="8">
        <v>1</v>
      </c>
      <c r="BG1046" s="8">
        <v>70</v>
      </c>
      <c r="BH1046" s="8">
        <v>71</v>
      </c>
      <c r="BI1046" s="8">
        <v>71</v>
      </c>
      <c r="BJ1046" s="8">
        <v>102</v>
      </c>
      <c r="BK1046" s="8">
        <v>102</v>
      </c>
      <c r="BL1046" s="8">
        <v>102</v>
      </c>
      <c r="BM1046" s="8">
        <v>102</v>
      </c>
    </row>
    <row r="1047" spans="1:65" ht="15" customHeight="1" x14ac:dyDescent="0.2">
      <c r="A1047" s="7" t="s">
        <v>1053</v>
      </c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>
        <v>11</v>
      </c>
      <c r="AP1047" s="8">
        <v>1</v>
      </c>
      <c r="AQ1047" s="8">
        <v>1</v>
      </c>
      <c r="AR1047" s="8">
        <v>11</v>
      </c>
      <c r="AS1047" s="8">
        <v>11</v>
      </c>
      <c r="AT1047" s="8">
        <v>11</v>
      </c>
      <c r="AU1047" s="8">
        <v>57</v>
      </c>
      <c r="AV1047" s="8">
        <v>83</v>
      </c>
      <c r="AW1047" s="8">
        <v>149</v>
      </c>
      <c r="AX1047" s="8">
        <v>223</v>
      </c>
      <c r="AY1047" s="8">
        <v>269</v>
      </c>
      <c r="AZ1047" s="8">
        <v>333</v>
      </c>
      <c r="BA1047" s="8">
        <v>698</v>
      </c>
      <c r="BB1047" s="8">
        <v>743</v>
      </c>
      <c r="BC1047" s="8">
        <v>743</v>
      </c>
      <c r="BD1047" s="8">
        <v>743</v>
      </c>
      <c r="BE1047" s="8">
        <v>743</v>
      </c>
      <c r="BF1047" s="8">
        <v>743</v>
      </c>
      <c r="BG1047" s="8">
        <v>743</v>
      </c>
      <c r="BH1047" s="8">
        <v>743</v>
      </c>
      <c r="BI1047" s="8">
        <v>728</v>
      </c>
      <c r="BJ1047" s="8">
        <v>720</v>
      </c>
      <c r="BK1047" s="8">
        <v>715</v>
      </c>
      <c r="BL1047" s="8">
        <v>684</v>
      </c>
      <c r="BM1047" s="8">
        <v>755</v>
      </c>
    </row>
    <row r="1048" spans="1:65" ht="15" customHeight="1" x14ac:dyDescent="0.2">
      <c r="A1048" s="7" t="s">
        <v>1054</v>
      </c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>
        <v>0</v>
      </c>
      <c r="AR1048" s="8">
        <v>5410</v>
      </c>
      <c r="AS1048" s="8">
        <v>5409</v>
      </c>
      <c r="AT1048" s="8">
        <v>5409</v>
      </c>
      <c r="AU1048" s="8">
        <v>45009</v>
      </c>
      <c r="AV1048" s="8">
        <v>54087</v>
      </c>
      <c r="AW1048" s="8">
        <v>60583</v>
      </c>
      <c r="AX1048" s="8">
        <v>71622</v>
      </c>
      <c r="AY1048" s="8">
        <v>84488</v>
      </c>
      <c r="AZ1048" s="8">
        <v>92293</v>
      </c>
      <c r="BA1048" s="8">
        <v>97375</v>
      </c>
      <c r="BB1048" s="8">
        <v>103302</v>
      </c>
      <c r="BC1048" s="8">
        <v>108937</v>
      </c>
      <c r="BD1048" s="8">
        <v>114498</v>
      </c>
      <c r="BE1048" s="8">
        <v>122509</v>
      </c>
      <c r="BF1048" s="8">
        <v>130752</v>
      </c>
      <c r="BG1048" s="8">
        <v>141577</v>
      </c>
      <c r="BH1048" s="8">
        <v>149792</v>
      </c>
      <c r="BI1048" s="8">
        <v>142293</v>
      </c>
      <c r="BJ1048" s="8">
        <v>142472</v>
      </c>
      <c r="BK1048" s="8">
        <v>152481</v>
      </c>
      <c r="BL1048" s="8">
        <v>155721</v>
      </c>
      <c r="BM1048" s="8">
        <v>155544</v>
      </c>
    </row>
    <row r="1049" spans="1:65" ht="15" customHeight="1" x14ac:dyDescent="0.2">
      <c r="A1049" s="7" t="s">
        <v>1055</v>
      </c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>
        <v>1</v>
      </c>
      <c r="AS1049" s="8">
        <v>1</v>
      </c>
      <c r="AT1049" s="8">
        <v>1</v>
      </c>
      <c r="AU1049" s="8">
        <v>1832</v>
      </c>
      <c r="AV1049" s="8">
        <v>6344</v>
      </c>
      <c r="AW1049" s="8">
        <v>10827</v>
      </c>
      <c r="AX1049" s="8">
        <v>16813</v>
      </c>
      <c r="AY1049" s="8">
        <v>24941</v>
      </c>
      <c r="AZ1049" s="8">
        <v>33083</v>
      </c>
      <c r="BA1049" s="8">
        <v>41313</v>
      </c>
      <c r="BB1049" s="8">
        <v>50323</v>
      </c>
      <c r="BC1049" s="8">
        <v>59525</v>
      </c>
      <c r="BD1049" s="8">
        <v>66109</v>
      </c>
      <c r="BE1049" s="8">
        <v>69074</v>
      </c>
      <c r="BF1049" s="8">
        <v>72171</v>
      </c>
      <c r="BG1049" s="8">
        <v>88362</v>
      </c>
      <c r="BH1049" s="8">
        <v>102377</v>
      </c>
      <c r="BI1049" s="8">
        <v>118877</v>
      </c>
      <c r="BJ1049" s="8">
        <v>132628</v>
      </c>
      <c r="BK1049" s="8">
        <v>149544</v>
      </c>
      <c r="BL1049" s="8">
        <v>168446</v>
      </c>
      <c r="BM1049" s="8">
        <v>184074</v>
      </c>
    </row>
    <row r="1050" spans="1:65" ht="15" customHeight="1" x14ac:dyDescent="0.2">
      <c r="A1050" s="7" t="s">
        <v>1056</v>
      </c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>
        <v>1</v>
      </c>
      <c r="AK1050" s="8">
        <v>1</v>
      </c>
      <c r="AL1050" s="8">
        <v>1</v>
      </c>
      <c r="AM1050" s="8">
        <v>2477</v>
      </c>
      <c r="AN1050" s="8">
        <v>3924</v>
      </c>
      <c r="AO1050" s="8">
        <v>5204</v>
      </c>
      <c r="AP1050" s="8">
        <v>6453</v>
      </c>
      <c r="AQ1050" s="8">
        <v>7622</v>
      </c>
      <c r="AR1050" s="8">
        <v>8894</v>
      </c>
      <c r="AS1050" s="8">
        <v>10202</v>
      </c>
      <c r="AT1050" s="8">
        <v>11440</v>
      </c>
      <c r="AU1050" s="8">
        <v>12510</v>
      </c>
      <c r="AV1050" s="8">
        <v>13775</v>
      </c>
      <c r="AW1050" s="8">
        <v>15379</v>
      </c>
      <c r="AX1050" s="8">
        <v>16710</v>
      </c>
      <c r="AY1050" s="8">
        <v>18071</v>
      </c>
      <c r="AZ1050" s="8">
        <v>19463</v>
      </c>
      <c r="BA1050" s="8">
        <v>20705</v>
      </c>
      <c r="BB1050" s="8">
        <v>21175</v>
      </c>
      <c r="BC1050" s="8">
        <v>22376</v>
      </c>
      <c r="BD1050" s="8">
        <v>25372</v>
      </c>
      <c r="BE1050" s="8">
        <v>27554</v>
      </c>
      <c r="BF1050" s="8">
        <v>29735</v>
      </c>
      <c r="BG1050" s="8">
        <v>31514</v>
      </c>
      <c r="BH1050" s="8">
        <v>32990</v>
      </c>
      <c r="BI1050" s="8">
        <v>33966</v>
      </c>
      <c r="BJ1050" s="8">
        <v>35047</v>
      </c>
      <c r="BK1050" s="8">
        <v>36028</v>
      </c>
      <c r="BL1050" s="8">
        <v>37032</v>
      </c>
      <c r="BM1050" s="8">
        <v>37665</v>
      </c>
    </row>
    <row r="1051" spans="1:65" ht="15" customHeight="1" x14ac:dyDescent="0.2">
      <c r="A1051" s="7" t="s">
        <v>1057</v>
      </c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>
        <v>13</v>
      </c>
      <c r="AF1051" s="8">
        <v>4</v>
      </c>
      <c r="AG1051" s="8">
        <v>4</v>
      </c>
      <c r="AH1051" s="8">
        <v>4</v>
      </c>
      <c r="AI1051" s="8">
        <v>4</v>
      </c>
      <c r="AJ1051" s="8">
        <v>4</v>
      </c>
      <c r="AK1051" s="8">
        <v>5</v>
      </c>
      <c r="AL1051" s="8">
        <v>5</v>
      </c>
      <c r="AM1051" s="8">
        <v>338</v>
      </c>
      <c r="AN1051" s="8">
        <v>411</v>
      </c>
      <c r="AO1051" s="8">
        <v>496</v>
      </c>
      <c r="AP1051" s="8">
        <v>531</v>
      </c>
      <c r="AQ1051" s="8">
        <v>615</v>
      </c>
      <c r="AR1051" s="8">
        <v>672</v>
      </c>
      <c r="AS1051" s="8">
        <v>710</v>
      </c>
      <c r="AT1051" s="8">
        <v>771</v>
      </c>
      <c r="AU1051" s="8">
        <v>796</v>
      </c>
      <c r="AV1051" s="8">
        <v>815</v>
      </c>
      <c r="AW1051" s="8">
        <v>909</v>
      </c>
      <c r="AX1051" s="8">
        <v>949</v>
      </c>
      <c r="AY1051" s="8">
        <v>1382</v>
      </c>
      <c r="AZ1051" s="8">
        <v>2267</v>
      </c>
      <c r="BA1051" s="8">
        <v>3413</v>
      </c>
      <c r="BB1051" s="8">
        <v>4787</v>
      </c>
      <c r="BC1051" s="8">
        <v>5158</v>
      </c>
      <c r="BD1051" s="8">
        <v>5193</v>
      </c>
      <c r="BE1051" s="8">
        <v>5206</v>
      </c>
      <c r="BF1051" s="8">
        <v>5229</v>
      </c>
      <c r="BG1051" s="8">
        <v>5240</v>
      </c>
      <c r="BH1051" s="8">
        <v>5270</v>
      </c>
      <c r="BI1051" s="8">
        <v>5285</v>
      </c>
      <c r="BJ1051" s="8">
        <v>5315</v>
      </c>
      <c r="BK1051" s="8">
        <v>5291</v>
      </c>
      <c r="BL1051" s="8">
        <v>5273</v>
      </c>
      <c r="BM1051" s="8">
        <v>5172</v>
      </c>
    </row>
    <row r="1052" spans="1:65" ht="15" customHeight="1" x14ac:dyDescent="0.2">
      <c r="A1052" s="7" t="s">
        <v>1058</v>
      </c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>
        <v>1</v>
      </c>
      <c r="AF1052" s="8">
        <v>1</v>
      </c>
      <c r="AG1052" s="8">
        <v>1</v>
      </c>
      <c r="AH1052" s="8">
        <v>1357</v>
      </c>
      <c r="AI1052" s="8">
        <v>1756</v>
      </c>
      <c r="AJ1052" s="8">
        <v>2040</v>
      </c>
      <c r="AK1052" s="8">
        <v>2451</v>
      </c>
      <c r="AL1052" s="8">
        <v>2737</v>
      </c>
      <c r="AM1052" s="8">
        <v>3082</v>
      </c>
      <c r="AN1052" s="8">
        <v>3314</v>
      </c>
      <c r="AO1052" s="8">
        <v>3695</v>
      </c>
      <c r="AP1052" s="8">
        <v>4021</v>
      </c>
      <c r="AQ1052" s="8">
        <v>4316</v>
      </c>
      <c r="AR1052" s="8">
        <v>4668</v>
      </c>
      <c r="AS1052" s="8">
        <v>4940</v>
      </c>
      <c r="AT1052" s="8">
        <v>5229</v>
      </c>
      <c r="AU1052" s="8">
        <v>5459</v>
      </c>
      <c r="AV1052" s="8">
        <v>5704</v>
      </c>
      <c r="AW1052" s="8">
        <v>5732</v>
      </c>
      <c r="AX1052" s="8">
        <v>5890</v>
      </c>
      <c r="AY1052" s="8">
        <v>6097</v>
      </c>
      <c r="AZ1052" s="8">
        <v>6123</v>
      </c>
      <c r="BA1052" s="8">
        <v>6233</v>
      </c>
      <c r="BB1052" s="8">
        <v>6383</v>
      </c>
      <c r="BC1052" s="8">
        <v>6499</v>
      </c>
      <c r="BD1052" s="8">
        <v>6684</v>
      </c>
      <c r="BE1052" s="8">
        <v>7242</v>
      </c>
      <c r="BF1052" s="8">
        <v>7897</v>
      </c>
      <c r="BG1052" s="8">
        <v>8106</v>
      </c>
      <c r="BH1052" s="8">
        <v>8362</v>
      </c>
      <c r="BI1052" s="8">
        <v>8370</v>
      </c>
      <c r="BJ1052" s="8">
        <v>8520</v>
      </c>
      <c r="BK1052" s="8">
        <v>8702</v>
      </c>
      <c r="BL1052" s="8">
        <v>8837</v>
      </c>
      <c r="BM1052" s="8">
        <v>8943</v>
      </c>
    </row>
    <row r="1053" spans="1:65" ht="15" customHeight="1" x14ac:dyDescent="0.2">
      <c r="A1053" s="7" t="s">
        <v>1059</v>
      </c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>
        <v>12</v>
      </c>
      <c r="AF1053" s="8">
        <v>4</v>
      </c>
      <c r="AG1053" s="8">
        <v>4</v>
      </c>
      <c r="AH1053" s="8">
        <v>4</v>
      </c>
      <c r="AI1053" s="8">
        <v>6849</v>
      </c>
      <c r="AJ1053" s="8">
        <v>7382</v>
      </c>
      <c r="AK1053" s="8">
        <v>7693</v>
      </c>
      <c r="AL1053" s="8">
        <v>7930</v>
      </c>
      <c r="AM1053" s="8">
        <v>8052</v>
      </c>
      <c r="AN1053" s="8">
        <v>8101</v>
      </c>
      <c r="AO1053" s="8">
        <v>8271</v>
      </c>
      <c r="AP1053" s="8">
        <v>8335</v>
      </c>
      <c r="AQ1053" s="8">
        <v>8386</v>
      </c>
      <c r="AR1053" s="8">
        <v>8505</v>
      </c>
      <c r="AS1053" s="8">
        <v>8648</v>
      </c>
      <c r="AT1053" s="8">
        <v>8843</v>
      </c>
      <c r="AU1053" s="8">
        <v>9341</v>
      </c>
      <c r="AV1053" s="8">
        <v>9227</v>
      </c>
      <c r="AW1053" s="8">
        <v>9129</v>
      </c>
      <c r="AX1053" s="8">
        <v>8575</v>
      </c>
      <c r="AY1053" s="8">
        <v>8577</v>
      </c>
      <c r="AZ1053" s="8">
        <v>8677</v>
      </c>
      <c r="BA1053" s="8">
        <v>8712</v>
      </c>
      <c r="BB1053" s="8">
        <v>9438</v>
      </c>
      <c r="BC1053" s="8">
        <v>9598</v>
      </c>
      <c r="BD1053" s="8">
        <v>10268</v>
      </c>
      <c r="BE1053" s="8">
        <v>10483</v>
      </c>
      <c r="BF1053" s="8">
        <v>10957</v>
      </c>
      <c r="BG1053" s="8">
        <v>11045</v>
      </c>
      <c r="BH1053" s="8">
        <v>10904</v>
      </c>
      <c r="BI1053" s="8">
        <v>10762</v>
      </c>
      <c r="BJ1053" s="8">
        <v>10378</v>
      </c>
      <c r="BK1053" s="8">
        <v>10359</v>
      </c>
      <c r="BL1053" s="8">
        <v>10282</v>
      </c>
      <c r="BM1053" s="8">
        <v>10249</v>
      </c>
    </row>
    <row r="1054" spans="1:65" ht="15" customHeight="1" x14ac:dyDescent="0.2">
      <c r="A1054" s="7" t="s">
        <v>1060</v>
      </c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>
        <v>1</v>
      </c>
      <c r="T1054" s="8">
        <v>1</v>
      </c>
      <c r="U1054" s="8">
        <v>2</v>
      </c>
      <c r="V1054" s="8">
        <v>2</v>
      </c>
      <c r="W1054" s="8">
        <v>1443</v>
      </c>
      <c r="X1054" s="8">
        <v>1892</v>
      </c>
      <c r="Y1054" s="8">
        <v>2151</v>
      </c>
      <c r="Z1054" s="8">
        <v>2336</v>
      </c>
      <c r="AA1054" s="8">
        <v>2501</v>
      </c>
      <c r="AB1054" s="8">
        <v>2602</v>
      </c>
      <c r="AC1054" s="8">
        <v>2695</v>
      </c>
      <c r="AD1054" s="8">
        <v>2781</v>
      </c>
      <c r="AE1054" s="8">
        <v>2877</v>
      </c>
      <c r="AF1054" s="8">
        <v>2976</v>
      </c>
      <c r="AG1054" s="8">
        <v>3063</v>
      </c>
      <c r="AH1054" s="8">
        <v>3172</v>
      </c>
      <c r="AI1054" s="8">
        <v>3262</v>
      </c>
      <c r="AJ1054" s="8">
        <v>3317</v>
      </c>
      <c r="AK1054" s="8">
        <v>3439</v>
      </c>
      <c r="AL1054" s="8">
        <v>3069</v>
      </c>
      <c r="AM1054" s="8">
        <v>3030</v>
      </c>
      <c r="AN1054" s="8">
        <v>3027</v>
      </c>
      <c r="AO1054" s="8">
        <v>3072</v>
      </c>
      <c r="AP1054" s="8">
        <v>3115</v>
      </c>
      <c r="AQ1054" s="8">
        <v>3158</v>
      </c>
      <c r="AR1054" s="8">
        <v>3206</v>
      </c>
      <c r="AS1054" s="8">
        <v>3258</v>
      </c>
      <c r="AT1054" s="8">
        <v>3280</v>
      </c>
      <c r="AU1054" s="8">
        <v>3318</v>
      </c>
      <c r="AV1054" s="8">
        <v>3304</v>
      </c>
      <c r="AW1054" s="8">
        <v>3281</v>
      </c>
      <c r="AX1054" s="8">
        <v>3113</v>
      </c>
      <c r="AY1054" s="8">
        <v>3102</v>
      </c>
      <c r="AZ1054" s="8">
        <v>3074</v>
      </c>
      <c r="BA1054" s="8">
        <v>3057</v>
      </c>
      <c r="BB1054" s="8">
        <v>3054</v>
      </c>
      <c r="BC1054" s="8">
        <v>3073</v>
      </c>
      <c r="BD1054" s="8">
        <v>3103</v>
      </c>
      <c r="BE1054" s="8">
        <v>3128</v>
      </c>
      <c r="BF1054" s="8">
        <v>3131</v>
      </c>
      <c r="BG1054" s="8">
        <v>3174</v>
      </c>
      <c r="BH1054" s="8">
        <v>3206</v>
      </c>
      <c r="BI1054" s="8">
        <v>3222</v>
      </c>
      <c r="BJ1054" s="8">
        <v>3164</v>
      </c>
      <c r="BK1054" s="8">
        <v>3171</v>
      </c>
      <c r="BL1054" s="8">
        <v>3165</v>
      </c>
      <c r="BM1054" s="8">
        <v>3164</v>
      </c>
    </row>
    <row r="1055" spans="1:65" ht="15" customHeight="1" x14ac:dyDescent="0.2">
      <c r="A1055" s="7" t="s">
        <v>1061</v>
      </c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>
        <v>1</v>
      </c>
      <c r="T1055" s="8">
        <v>1</v>
      </c>
      <c r="U1055" s="8">
        <v>2</v>
      </c>
      <c r="V1055" s="8">
        <v>2</v>
      </c>
      <c r="W1055" s="8">
        <v>1069</v>
      </c>
      <c r="X1055" s="8">
        <v>1493</v>
      </c>
      <c r="Y1055" s="8">
        <v>1768</v>
      </c>
      <c r="Z1055" s="8">
        <v>1937</v>
      </c>
      <c r="AA1055" s="8">
        <v>2118</v>
      </c>
      <c r="AB1055" s="8">
        <v>2254</v>
      </c>
      <c r="AC1055" s="8">
        <v>2383</v>
      </c>
      <c r="AD1055" s="8">
        <v>2529</v>
      </c>
      <c r="AE1055" s="8">
        <v>2691</v>
      </c>
      <c r="AF1055" s="8">
        <v>2817</v>
      </c>
      <c r="AG1055" s="8">
        <v>2944</v>
      </c>
      <c r="AH1055" s="8">
        <v>3051</v>
      </c>
      <c r="AI1055" s="8">
        <v>3143</v>
      </c>
      <c r="AJ1055" s="8">
        <v>3235</v>
      </c>
      <c r="AK1055" s="8">
        <v>3406</v>
      </c>
      <c r="AL1055" s="8">
        <v>3226</v>
      </c>
      <c r="AM1055" s="8">
        <v>3237</v>
      </c>
      <c r="AN1055" s="8">
        <v>3270</v>
      </c>
      <c r="AO1055" s="8">
        <v>3321</v>
      </c>
      <c r="AP1055" s="8">
        <v>3402</v>
      </c>
      <c r="AQ1055" s="8">
        <v>3526</v>
      </c>
      <c r="AR1055" s="8">
        <v>3624</v>
      </c>
      <c r="AS1055" s="8">
        <v>3738</v>
      </c>
      <c r="AT1055" s="8">
        <v>3810</v>
      </c>
      <c r="AU1055" s="8">
        <v>3864</v>
      </c>
      <c r="AV1055" s="8">
        <v>3912</v>
      </c>
      <c r="AW1055" s="8">
        <v>3932</v>
      </c>
      <c r="AX1055" s="8">
        <v>3751</v>
      </c>
      <c r="AY1055" s="8">
        <v>3779</v>
      </c>
      <c r="AZ1055" s="8">
        <v>3834</v>
      </c>
      <c r="BA1055" s="8">
        <v>3870</v>
      </c>
      <c r="BB1055" s="8">
        <v>3975</v>
      </c>
      <c r="BC1055" s="8">
        <v>4057</v>
      </c>
      <c r="BD1055" s="8">
        <v>4153</v>
      </c>
      <c r="BE1055" s="8">
        <v>4172</v>
      </c>
      <c r="BF1055" s="8">
        <v>4217</v>
      </c>
      <c r="BG1055" s="8">
        <v>4294</v>
      </c>
      <c r="BH1055" s="8">
        <v>4403</v>
      </c>
      <c r="BI1055" s="8">
        <v>4472</v>
      </c>
      <c r="BJ1055" s="8">
        <v>4461</v>
      </c>
      <c r="BK1055" s="8">
        <v>4488</v>
      </c>
      <c r="BL1055" s="8">
        <v>4541</v>
      </c>
      <c r="BM1055" s="8">
        <v>4551</v>
      </c>
    </row>
    <row r="1056" spans="1:65" ht="15" customHeight="1" x14ac:dyDescent="0.2">
      <c r="A1056" s="7" t="s">
        <v>1062</v>
      </c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>
        <v>1</v>
      </c>
      <c r="R1056" s="8">
        <v>1</v>
      </c>
      <c r="S1056" s="8">
        <v>2</v>
      </c>
      <c r="T1056" s="8">
        <v>4856</v>
      </c>
      <c r="U1056" s="8">
        <v>6898</v>
      </c>
      <c r="V1056" s="8">
        <v>8195</v>
      </c>
      <c r="W1056" s="8">
        <v>9392</v>
      </c>
      <c r="X1056" s="8">
        <v>10139</v>
      </c>
      <c r="Y1056" s="8">
        <v>11124</v>
      </c>
      <c r="Z1056" s="8">
        <v>11850</v>
      </c>
      <c r="AA1056" s="8">
        <v>12580</v>
      </c>
      <c r="AB1056" s="8">
        <v>13066</v>
      </c>
      <c r="AC1056" s="8">
        <v>13471</v>
      </c>
      <c r="AD1056" s="8">
        <v>13989</v>
      </c>
      <c r="AE1056" s="8">
        <v>14409</v>
      </c>
      <c r="AF1056" s="8">
        <v>14849</v>
      </c>
      <c r="AG1056" s="8">
        <v>15206</v>
      </c>
      <c r="AH1056" s="8">
        <v>15519</v>
      </c>
      <c r="AI1056" s="8">
        <v>14864</v>
      </c>
      <c r="AJ1056" s="8">
        <v>14993</v>
      </c>
      <c r="AK1056" s="8">
        <v>15251</v>
      </c>
      <c r="AL1056" s="8">
        <v>15516</v>
      </c>
      <c r="AM1056" s="8">
        <v>15838</v>
      </c>
      <c r="AN1056" s="8">
        <v>15977</v>
      </c>
      <c r="AO1056" s="8">
        <v>16166</v>
      </c>
      <c r="AP1056" s="8">
        <v>16504</v>
      </c>
      <c r="AQ1056" s="8">
        <v>16867</v>
      </c>
      <c r="AR1056" s="8">
        <v>17172</v>
      </c>
      <c r="AS1056" s="8">
        <v>17406</v>
      </c>
      <c r="AT1056" s="8">
        <v>17567</v>
      </c>
      <c r="AU1056" s="8">
        <v>17322</v>
      </c>
      <c r="AV1056" s="8">
        <v>17399</v>
      </c>
      <c r="AW1056" s="8">
        <v>17559</v>
      </c>
      <c r="AX1056" s="8">
        <v>17730</v>
      </c>
      <c r="AY1056" s="8">
        <v>17824</v>
      </c>
      <c r="AZ1056" s="8">
        <v>17992</v>
      </c>
      <c r="BA1056" s="8">
        <v>18186</v>
      </c>
      <c r="BB1056" s="8">
        <v>18476</v>
      </c>
      <c r="BC1056" s="8">
        <v>18773</v>
      </c>
      <c r="BD1056" s="8">
        <v>19146</v>
      </c>
      <c r="BE1056" s="8">
        <v>19354</v>
      </c>
      <c r="BF1056" s="8">
        <v>19530</v>
      </c>
      <c r="BG1056" s="8">
        <v>19417</v>
      </c>
      <c r="BH1056" s="8">
        <v>19499</v>
      </c>
      <c r="BI1056" s="8">
        <v>19591</v>
      </c>
      <c r="BJ1056" s="8">
        <v>19850</v>
      </c>
      <c r="BK1056" s="8">
        <v>20085</v>
      </c>
      <c r="BL1056" s="8">
        <v>20278</v>
      </c>
      <c r="BM1056" s="8">
        <v>20509</v>
      </c>
    </row>
    <row r="1057" spans="1:65" ht="15" customHeight="1" x14ac:dyDescent="0.2">
      <c r="A1057" s="7" t="s">
        <v>1063</v>
      </c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>
        <v>3</v>
      </c>
      <c r="X1057" s="8">
        <v>3</v>
      </c>
      <c r="Y1057" s="8">
        <v>4</v>
      </c>
      <c r="Z1057" s="8">
        <v>749</v>
      </c>
      <c r="AA1057" s="8">
        <v>1210</v>
      </c>
      <c r="AB1057" s="8">
        <v>1456</v>
      </c>
      <c r="AC1057" s="8">
        <v>1574</v>
      </c>
      <c r="AD1057" s="8">
        <v>1737</v>
      </c>
      <c r="AE1057" s="8">
        <v>1826</v>
      </c>
      <c r="AF1057" s="8">
        <v>1926</v>
      </c>
      <c r="AG1057" s="8">
        <v>2047</v>
      </c>
      <c r="AH1057" s="8">
        <v>2140</v>
      </c>
      <c r="AI1057" s="8">
        <v>2225</v>
      </c>
      <c r="AJ1057" s="8">
        <v>2286</v>
      </c>
      <c r="AK1057" s="8">
        <v>2380</v>
      </c>
      <c r="AL1057" s="8">
        <v>3949</v>
      </c>
      <c r="AM1057" s="8">
        <v>4028</v>
      </c>
      <c r="AN1057" s="8">
        <v>4137</v>
      </c>
      <c r="AO1057" s="8">
        <v>3810</v>
      </c>
      <c r="AP1057" s="8">
        <v>3802</v>
      </c>
      <c r="AQ1057" s="8">
        <v>3801</v>
      </c>
      <c r="AR1057" s="8">
        <v>3810</v>
      </c>
      <c r="AS1057" s="8">
        <v>3800</v>
      </c>
      <c r="AT1057" s="8">
        <v>3808</v>
      </c>
      <c r="AU1057" s="8">
        <v>3836</v>
      </c>
      <c r="AV1057" s="8">
        <v>3836</v>
      </c>
      <c r="AW1057" s="8">
        <v>3842</v>
      </c>
      <c r="AX1057" s="8">
        <v>2800</v>
      </c>
      <c r="AY1057" s="8">
        <v>2817</v>
      </c>
      <c r="AZ1057" s="8">
        <v>2819</v>
      </c>
      <c r="BA1057" s="8">
        <v>2750</v>
      </c>
      <c r="BB1057" s="8">
        <v>2694</v>
      </c>
      <c r="BC1057" s="8">
        <v>2684</v>
      </c>
      <c r="BD1057" s="8">
        <v>2799</v>
      </c>
      <c r="BE1057" s="8">
        <v>2774</v>
      </c>
      <c r="BF1057" s="8">
        <v>2774</v>
      </c>
      <c r="BG1057" s="8">
        <v>2514</v>
      </c>
      <c r="BH1057" s="8">
        <v>2571</v>
      </c>
      <c r="BI1057" s="8">
        <v>2613</v>
      </c>
      <c r="BJ1057" s="8">
        <v>2649</v>
      </c>
      <c r="BK1057" s="8">
        <v>2718</v>
      </c>
      <c r="BL1057" s="8">
        <v>2739</v>
      </c>
      <c r="BM1057" s="8">
        <v>2704</v>
      </c>
    </row>
    <row r="1058" spans="1:65" ht="15" customHeight="1" x14ac:dyDescent="0.2">
      <c r="A1058" s="7" t="s">
        <v>1064</v>
      </c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>
        <v>1</v>
      </c>
      <c r="V1058" s="8">
        <v>1</v>
      </c>
      <c r="W1058" s="8">
        <v>2</v>
      </c>
      <c r="X1058" s="8">
        <v>3</v>
      </c>
      <c r="Y1058" s="8">
        <v>824</v>
      </c>
      <c r="Z1058" s="8">
        <v>1176</v>
      </c>
      <c r="AA1058" s="8">
        <v>1331</v>
      </c>
      <c r="AB1058" s="8">
        <v>1427</v>
      </c>
      <c r="AC1058" s="8">
        <v>1550</v>
      </c>
      <c r="AD1058" s="8">
        <v>1656</v>
      </c>
      <c r="AE1058" s="8">
        <v>1698</v>
      </c>
      <c r="AF1058" s="8">
        <v>1761</v>
      </c>
      <c r="AG1058" s="8">
        <v>1808</v>
      </c>
      <c r="AH1058" s="8">
        <v>1856</v>
      </c>
      <c r="AI1058" s="8">
        <v>1904</v>
      </c>
      <c r="AJ1058" s="8">
        <v>1936</v>
      </c>
      <c r="AK1058" s="8">
        <v>2000</v>
      </c>
      <c r="AL1058" s="8">
        <v>2057</v>
      </c>
      <c r="AM1058" s="8">
        <v>1950</v>
      </c>
      <c r="AN1058" s="8">
        <v>1941</v>
      </c>
      <c r="AO1058" s="8">
        <v>1942</v>
      </c>
      <c r="AP1058" s="8">
        <v>1979</v>
      </c>
      <c r="AQ1058" s="8">
        <v>2005</v>
      </c>
      <c r="AR1058" s="8">
        <v>2069</v>
      </c>
      <c r="AS1058" s="8">
        <v>2077</v>
      </c>
      <c r="AT1058" s="8">
        <v>2104</v>
      </c>
      <c r="AU1058" s="8">
        <v>2124</v>
      </c>
      <c r="AV1058" s="8">
        <v>2148</v>
      </c>
      <c r="AW1058" s="8">
        <v>2163</v>
      </c>
      <c r="AX1058" s="8">
        <v>2174</v>
      </c>
      <c r="AY1058" s="8">
        <v>2123</v>
      </c>
      <c r="AZ1058" s="8">
        <v>1970</v>
      </c>
      <c r="BA1058" s="8">
        <v>1928</v>
      </c>
      <c r="BB1058" s="8">
        <v>1940</v>
      </c>
      <c r="BC1058" s="8">
        <v>1934</v>
      </c>
      <c r="BD1058" s="8">
        <v>1900</v>
      </c>
      <c r="BE1058" s="8">
        <v>1914</v>
      </c>
      <c r="BF1058" s="8">
        <v>1903</v>
      </c>
      <c r="BG1058" s="8">
        <v>1922</v>
      </c>
      <c r="BH1058" s="8">
        <v>1949</v>
      </c>
      <c r="BI1058" s="8">
        <v>1965</v>
      </c>
      <c r="BJ1058" s="8">
        <v>1977</v>
      </c>
      <c r="BK1058" s="8">
        <v>1920</v>
      </c>
      <c r="BL1058" s="8">
        <v>1819</v>
      </c>
      <c r="BM1058" s="8">
        <v>1835</v>
      </c>
    </row>
    <row r="1059" spans="1:65" ht="15" customHeight="1" x14ac:dyDescent="0.2">
      <c r="A1059" s="7" t="s">
        <v>1065</v>
      </c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>
        <v>1</v>
      </c>
      <c r="Y1059" s="8">
        <v>1</v>
      </c>
      <c r="Z1059" s="8">
        <v>1</v>
      </c>
      <c r="AA1059" s="8">
        <v>1</v>
      </c>
      <c r="AB1059" s="8">
        <v>10</v>
      </c>
      <c r="AC1059" s="8">
        <v>10</v>
      </c>
      <c r="AD1059" s="8">
        <v>10</v>
      </c>
      <c r="AE1059" s="8">
        <v>2</v>
      </c>
      <c r="AF1059" s="8">
        <v>2</v>
      </c>
      <c r="AG1059" s="8">
        <v>3</v>
      </c>
      <c r="AH1059" s="8">
        <v>3</v>
      </c>
      <c r="AI1059" s="8">
        <v>3</v>
      </c>
      <c r="AJ1059" s="8">
        <v>3</v>
      </c>
      <c r="AK1059" s="8">
        <v>4</v>
      </c>
      <c r="AL1059" s="8">
        <v>5</v>
      </c>
      <c r="AM1059" s="8">
        <v>5</v>
      </c>
      <c r="AN1059" s="8">
        <v>4</v>
      </c>
      <c r="AO1059" s="8">
        <v>4</v>
      </c>
      <c r="AP1059" s="8">
        <v>4</v>
      </c>
      <c r="AQ1059" s="8">
        <v>5</v>
      </c>
      <c r="AR1059" s="8">
        <v>5</v>
      </c>
      <c r="AS1059" s="8">
        <v>5</v>
      </c>
      <c r="AT1059" s="8">
        <v>5</v>
      </c>
      <c r="AU1059" s="8">
        <v>5</v>
      </c>
      <c r="AV1059" s="8">
        <v>5</v>
      </c>
      <c r="AW1059" s="8">
        <v>5</v>
      </c>
      <c r="AX1059" s="8">
        <v>5</v>
      </c>
      <c r="AY1059" s="8">
        <v>5</v>
      </c>
      <c r="AZ1059" s="8">
        <v>6</v>
      </c>
      <c r="BA1059" s="8">
        <v>6</v>
      </c>
      <c r="BB1059" s="8">
        <v>7</v>
      </c>
      <c r="BC1059" s="8">
        <v>7</v>
      </c>
      <c r="BD1059" s="8">
        <v>9</v>
      </c>
      <c r="BE1059" s="8">
        <v>9</v>
      </c>
      <c r="BF1059" s="8">
        <v>9</v>
      </c>
      <c r="BG1059" s="8">
        <v>9</v>
      </c>
      <c r="BH1059" s="8">
        <v>10</v>
      </c>
      <c r="BI1059" s="8">
        <v>10</v>
      </c>
      <c r="BJ1059" s="8">
        <v>10</v>
      </c>
      <c r="BK1059" s="8">
        <v>10</v>
      </c>
      <c r="BL1059" s="8">
        <v>10</v>
      </c>
      <c r="BM1059" s="8">
        <v>11</v>
      </c>
    </row>
    <row r="1060" spans="1:65" ht="15" customHeight="1" x14ac:dyDescent="0.2">
      <c r="A1060" s="7" t="s">
        <v>1066</v>
      </c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>
        <v>0</v>
      </c>
      <c r="AJ1060" s="8">
        <v>1</v>
      </c>
      <c r="AK1060" s="8">
        <v>1</v>
      </c>
      <c r="AL1060" s="8">
        <v>1</v>
      </c>
      <c r="AM1060" s="8">
        <v>1</v>
      </c>
      <c r="AN1060" s="8">
        <v>1</v>
      </c>
      <c r="AO1060" s="8">
        <v>1</v>
      </c>
      <c r="AP1060" s="8">
        <v>2</v>
      </c>
      <c r="AQ1060" s="8">
        <v>2</v>
      </c>
      <c r="AR1060" s="8">
        <v>2</v>
      </c>
      <c r="AS1060" s="8">
        <v>2</v>
      </c>
      <c r="AT1060" s="8">
        <v>2</v>
      </c>
      <c r="AU1060" s="8">
        <v>2</v>
      </c>
      <c r="AV1060" s="8">
        <v>2</v>
      </c>
      <c r="AW1060" s="8">
        <v>2</v>
      </c>
      <c r="AX1060" s="8">
        <v>2</v>
      </c>
      <c r="AY1060" s="8">
        <v>2</v>
      </c>
      <c r="AZ1060" s="8">
        <v>2</v>
      </c>
      <c r="BA1060" s="8">
        <v>3</v>
      </c>
      <c r="BB1060" s="8">
        <v>3</v>
      </c>
      <c r="BC1060" s="8">
        <v>3</v>
      </c>
      <c r="BD1060" s="8">
        <v>4</v>
      </c>
      <c r="BE1060" s="8">
        <v>4</v>
      </c>
      <c r="BF1060" s="8">
        <v>4</v>
      </c>
      <c r="BG1060" s="8">
        <v>4</v>
      </c>
      <c r="BH1060" s="8">
        <v>5</v>
      </c>
      <c r="BI1060" s="8">
        <v>5</v>
      </c>
      <c r="BJ1060" s="8">
        <v>5</v>
      </c>
      <c r="BK1060" s="8">
        <v>5</v>
      </c>
      <c r="BL1060" s="8">
        <v>5</v>
      </c>
      <c r="BM1060" s="8">
        <v>5</v>
      </c>
    </row>
    <row r="1061" spans="1:65" ht="15" customHeight="1" x14ac:dyDescent="0.2">
      <c r="A1061" s="7" t="s">
        <v>1067</v>
      </c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>
        <v>1</v>
      </c>
      <c r="AW1061" s="8">
        <v>1</v>
      </c>
      <c r="AX1061" s="8">
        <v>1</v>
      </c>
      <c r="AY1061" s="8">
        <v>1</v>
      </c>
      <c r="AZ1061" s="8">
        <v>1</v>
      </c>
      <c r="BA1061" s="8">
        <v>1</v>
      </c>
      <c r="BB1061" s="8">
        <v>1</v>
      </c>
      <c r="BC1061" s="8">
        <v>1</v>
      </c>
      <c r="BD1061" s="8">
        <v>1</v>
      </c>
      <c r="BE1061" s="8">
        <v>1</v>
      </c>
      <c r="BF1061" s="8">
        <v>1</v>
      </c>
      <c r="BG1061" s="8">
        <v>1</v>
      </c>
      <c r="BH1061" s="8">
        <v>2</v>
      </c>
      <c r="BI1061" s="8">
        <v>2</v>
      </c>
      <c r="BJ1061" s="8">
        <v>2</v>
      </c>
      <c r="BK1061" s="8">
        <v>2</v>
      </c>
      <c r="BL1061" s="8">
        <v>2</v>
      </c>
      <c r="BM1061" s="8">
        <v>2</v>
      </c>
    </row>
    <row r="1062" spans="1:65" ht="15" customHeight="1" x14ac:dyDescent="0.2">
      <c r="A1062" s="7" t="s">
        <v>1068</v>
      </c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>
        <v>1</v>
      </c>
      <c r="AH1062" s="8">
        <v>1</v>
      </c>
      <c r="AI1062" s="8">
        <v>1</v>
      </c>
      <c r="AJ1062" s="8">
        <v>3</v>
      </c>
      <c r="AK1062" s="8">
        <v>3</v>
      </c>
      <c r="AL1062" s="8">
        <v>53</v>
      </c>
      <c r="AM1062" s="8">
        <v>53</v>
      </c>
      <c r="AN1062" s="8">
        <v>53</v>
      </c>
      <c r="AO1062" s="8">
        <v>6681</v>
      </c>
      <c r="AP1062" s="8">
        <v>6795</v>
      </c>
      <c r="AQ1062" s="8">
        <v>10775</v>
      </c>
      <c r="AR1062" s="8">
        <v>14163</v>
      </c>
      <c r="AS1062" s="8">
        <v>14811</v>
      </c>
      <c r="AT1062" s="8">
        <v>15201</v>
      </c>
      <c r="AU1062" s="8">
        <v>15550</v>
      </c>
      <c r="AV1062" s="8">
        <v>15828</v>
      </c>
      <c r="AW1062" s="8">
        <v>16004</v>
      </c>
      <c r="AX1062" s="8">
        <v>16224</v>
      </c>
      <c r="AY1062" s="8">
        <v>16422</v>
      </c>
      <c r="AZ1062" s="8">
        <v>16535</v>
      </c>
      <c r="BA1062" s="8">
        <v>16691</v>
      </c>
      <c r="BB1062" s="8">
        <v>17129</v>
      </c>
      <c r="BC1062" s="8">
        <v>17187</v>
      </c>
      <c r="BD1062" s="8">
        <v>17337</v>
      </c>
      <c r="BE1062" s="8">
        <v>17367</v>
      </c>
      <c r="BF1062" s="8">
        <v>17336</v>
      </c>
      <c r="BG1062" s="8">
        <v>17447</v>
      </c>
      <c r="BH1062" s="8">
        <v>17492</v>
      </c>
      <c r="BI1062" s="8">
        <v>17576</v>
      </c>
      <c r="BJ1062" s="8">
        <v>17651</v>
      </c>
      <c r="BK1062" s="8">
        <v>17715</v>
      </c>
      <c r="BL1062" s="8">
        <v>17777</v>
      </c>
      <c r="BM1062" s="8">
        <v>17857</v>
      </c>
    </row>
    <row r="1063" spans="1:65" ht="15" customHeight="1" x14ac:dyDescent="0.2">
      <c r="A1063" s="7" t="s">
        <v>1069</v>
      </c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>
        <v>14</v>
      </c>
      <c r="AC1063" s="8">
        <v>4</v>
      </c>
      <c r="AD1063" s="8">
        <v>4</v>
      </c>
      <c r="AE1063" s="8">
        <v>2797</v>
      </c>
      <c r="AF1063" s="8">
        <v>4270</v>
      </c>
      <c r="AG1063" s="8">
        <v>5191</v>
      </c>
      <c r="AH1063" s="8">
        <v>5959</v>
      </c>
      <c r="AI1063" s="8">
        <v>6425</v>
      </c>
      <c r="AJ1063" s="8">
        <v>6709</v>
      </c>
      <c r="AK1063" s="8">
        <v>7237</v>
      </c>
      <c r="AL1063" s="8">
        <v>7546</v>
      </c>
      <c r="AM1063" s="8">
        <v>7845</v>
      </c>
      <c r="AN1063" s="8">
        <v>8194</v>
      </c>
      <c r="AO1063" s="8">
        <v>8394</v>
      </c>
      <c r="AP1063" s="8">
        <v>8613</v>
      </c>
      <c r="AQ1063" s="8">
        <v>8926</v>
      </c>
      <c r="AR1063" s="8">
        <v>9219</v>
      </c>
      <c r="AS1063" s="8">
        <v>9260</v>
      </c>
      <c r="AT1063" s="8">
        <v>8931</v>
      </c>
      <c r="AU1063" s="8">
        <v>8755</v>
      </c>
      <c r="AV1063" s="8">
        <v>8822</v>
      </c>
      <c r="AW1063" s="8">
        <v>8900</v>
      </c>
      <c r="AX1063" s="8">
        <v>9026</v>
      </c>
      <c r="AY1063" s="8">
        <v>9474</v>
      </c>
      <c r="AZ1063" s="8">
        <v>9728</v>
      </c>
      <c r="BA1063" s="8">
        <v>9833</v>
      </c>
      <c r="BB1063" s="8">
        <v>9944</v>
      </c>
      <c r="BC1063" s="8">
        <v>10145</v>
      </c>
      <c r="BD1063" s="8">
        <v>10539</v>
      </c>
      <c r="BE1063" s="8">
        <v>10321</v>
      </c>
      <c r="BF1063" s="8">
        <v>9832</v>
      </c>
      <c r="BG1063" s="8">
        <v>9970</v>
      </c>
      <c r="BH1063" s="8">
        <v>10069</v>
      </c>
      <c r="BI1063" s="8">
        <v>9959</v>
      </c>
      <c r="BJ1063" s="8">
        <v>9999</v>
      </c>
      <c r="BK1063" s="8">
        <v>10173</v>
      </c>
      <c r="BL1063" s="8">
        <v>10977</v>
      </c>
      <c r="BM1063" s="8">
        <v>10982</v>
      </c>
    </row>
    <row r="1064" spans="1:65" ht="15" customHeight="1" x14ac:dyDescent="0.2">
      <c r="A1064" s="7" t="s">
        <v>1070</v>
      </c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>
        <v>1</v>
      </c>
      <c r="AP1064" s="8">
        <v>1</v>
      </c>
      <c r="AQ1064" s="8">
        <v>1</v>
      </c>
      <c r="AR1064" s="8">
        <v>1</v>
      </c>
      <c r="AS1064" s="8">
        <v>1</v>
      </c>
      <c r="AT1064" s="8">
        <v>1</v>
      </c>
      <c r="AU1064" s="8">
        <v>1</v>
      </c>
      <c r="AV1064" s="8">
        <v>1</v>
      </c>
      <c r="AW1064" s="8">
        <v>1</v>
      </c>
      <c r="AX1064" s="8">
        <v>1</v>
      </c>
      <c r="AY1064" s="8">
        <v>1</v>
      </c>
      <c r="AZ1064" s="8">
        <v>1</v>
      </c>
      <c r="BA1064" s="8">
        <v>1</v>
      </c>
      <c r="BB1064" s="8">
        <v>1</v>
      </c>
      <c r="BC1064" s="8">
        <v>1</v>
      </c>
      <c r="BD1064" s="8">
        <v>1</v>
      </c>
      <c r="BE1064" s="8">
        <v>1</v>
      </c>
      <c r="BF1064" s="8">
        <v>1</v>
      </c>
      <c r="BG1064" s="8">
        <v>1</v>
      </c>
      <c r="BH1064" s="8">
        <v>2</v>
      </c>
      <c r="BI1064" s="8">
        <v>2</v>
      </c>
      <c r="BJ1064" s="8">
        <v>2</v>
      </c>
      <c r="BK1064" s="8">
        <v>2</v>
      </c>
      <c r="BL1064" s="8">
        <v>2</v>
      </c>
      <c r="BM1064" s="8">
        <v>2</v>
      </c>
    </row>
    <row r="1065" spans="1:65" ht="15" customHeight="1" x14ac:dyDescent="0.2">
      <c r="A1065" s="7" t="s">
        <v>1071</v>
      </c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>
        <v>1</v>
      </c>
      <c r="R1065" s="8">
        <v>1</v>
      </c>
      <c r="S1065" s="8">
        <v>2</v>
      </c>
      <c r="T1065" s="8">
        <v>5775</v>
      </c>
      <c r="U1065" s="8">
        <v>7686</v>
      </c>
      <c r="V1065" s="8">
        <v>8984</v>
      </c>
      <c r="W1065" s="8">
        <v>9961</v>
      </c>
      <c r="X1065" s="8">
        <v>10851</v>
      </c>
      <c r="Y1065" s="8">
        <v>11824</v>
      </c>
      <c r="Z1065" s="8">
        <v>12582</v>
      </c>
      <c r="AA1065" s="8">
        <v>13264</v>
      </c>
      <c r="AB1065" s="8">
        <v>13847</v>
      </c>
      <c r="AC1065" s="8">
        <v>14488</v>
      </c>
      <c r="AD1065" s="8">
        <v>15184</v>
      </c>
      <c r="AE1065" s="8">
        <v>15815</v>
      </c>
      <c r="AF1065" s="8">
        <v>16392</v>
      </c>
      <c r="AG1065" s="8">
        <v>16862</v>
      </c>
      <c r="AH1065" s="8">
        <v>17316</v>
      </c>
      <c r="AI1065" s="8">
        <v>16675</v>
      </c>
      <c r="AJ1065" s="8">
        <v>16912</v>
      </c>
      <c r="AK1065" s="8">
        <v>17269</v>
      </c>
      <c r="AL1065" s="8">
        <v>17586</v>
      </c>
      <c r="AM1065" s="8">
        <v>17888</v>
      </c>
      <c r="AN1065" s="8">
        <v>18147</v>
      </c>
      <c r="AO1065" s="8">
        <v>18369</v>
      </c>
      <c r="AP1065" s="8">
        <v>18700</v>
      </c>
      <c r="AQ1065" s="8">
        <v>19070</v>
      </c>
      <c r="AR1065" s="8">
        <v>19333</v>
      </c>
      <c r="AS1065" s="8">
        <v>19769</v>
      </c>
      <c r="AT1065" s="8">
        <v>19942</v>
      </c>
      <c r="AU1065" s="8">
        <v>19658</v>
      </c>
      <c r="AV1065" s="8">
        <v>19761</v>
      </c>
      <c r="AW1065" s="8">
        <v>20052</v>
      </c>
      <c r="AX1065" s="8">
        <v>20139</v>
      </c>
      <c r="AY1065" s="8">
        <v>20421</v>
      </c>
      <c r="AZ1065" s="8">
        <v>20731</v>
      </c>
      <c r="BA1065" s="8">
        <v>21079</v>
      </c>
      <c r="BB1065" s="8">
        <v>21588</v>
      </c>
      <c r="BC1065" s="8">
        <v>22161</v>
      </c>
      <c r="BD1065" s="8">
        <v>22827</v>
      </c>
      <c r="BE1065" s="8">
        <v>23243</v>
      </c>
      <c r="BF1065" s="8">
        <v>23581</v>
      </c>
      <c r="BG1065" s="8">
        <v>23608</v>
      </c>
      <c r="BH1065" s="8">
        <v>23854</v>
      </c>
      <c r="BI1065" s="8">
        <v>24212</v>
      </c>
      <c r="BJ1065" s="8">
        <v>24606</v>
      </c>
      <c r="BK1065" s="8">
        <v>25019</v>
      </c>
      <c r="BL1065" s="8">
        <v>25442</v>
      </c>
      <c r="BM1065" s="8">
        <v>25868</v>
      </c>
    </row>
    <row r="1066" spans="1:65" ht="15" customHeight="1" x14ac:dyDescent="0.2">
      <c r="A1066" s="7" t="s">
        <v>1072</v>
      </c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>
        <v>4</v>
      </c>
      <c r="AO1066" s="8">
        <v>4</v>
      </c>
      <c r="AP1066" s="8">
        <v>4</v>
      </c>
      <c r="AQ1066" s="8">
        <v>4</v>
      </c>
      <c r="AR1066" s="8">
        <v>4</v>
      </c>
      <c r="AS1066" s="8">
        <v>4</v>
      </c>
      <c r="AT1066" s="8">
        <v>4</v>
      </c>
      <c r="AU1066" s="8">
        <v>4</v>
      </c>
      <c r="AV1066" s="8">
        <v>4</v>
      </c>
      <c r="AW1066" s="8">
        <v>4</v>
      </c>
      <c r="AX1066" s="8">
        <v>4</v>
      </c>
      <c r="AY1066" s="8">
        <v>4</v>
      </c>
      <c r="AZ1066" s="8">
        <v>4</v>
      </c>
      <c r="BA1066" s="8">
        <v>4</v>
      </c>
      <c r="BB1066" s="8">
        <v>4</v>
      </c>
      <c r="BC1066" s="8">
        <v>4</v>
      </c>
      <c r="BD1066" s="8">
        <v>4</v>
      </c>
      <c r="BE1066" s="8">
        <v>4</v>
      </c>
      <c r="BF1066" s="8">
        <v>4</v>
      </c>
      <c r="BG1066" s="8">
        <v>4</v>
      </c>
      <c r="BH1066" s="8">
        <v>5</v>
      </c>
      <c r="BI1066" s="8">
        <v>5</v>
      </c>
      <c r="BJ1066" s="8">
        <v>5</v>
      </c>
      <c r="BK1066" s="8">
        <v>5</v>
      </c>
      <c r="BL1066" s="8">
        <v>5</v>
      </c>
      <c r="BM1066" s="8">
        <v>5</v>
      </c>
    </row>
    <row r="1067" spans="1:65" ht="15" customHeight="1" x14ac:dyDescent="0.2">
      <c r="A1067" s="7" t="s">
        <v>1073</v>
      </c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>
        <v>1</v>
      </c>
      <c r="AB1067" s="8">
        <v>1</v>
      </c>
      <c r="AC1067" s="8">
        <v>141</v>
      </c>
      <c r="AD1067" s="8">
        <v>483</v>
      </c>
      <c r="AE1067" s="8">
        <v>483</v>
      </c>
      <c r="AF1067" s="8">
        <v>484</v>
      </c>
      <c r="AG1067" s="8">
        <v>489</v>
      </c>
      <c r="AH1067" s="8">
        <v>490</v>
      </c>
      <c r="AI1067" s="8">
        <v>491</v>
      </c>
      <c r="AJ1067" s="8">
        <v>987</v>
      </c>
      <c r="AK1067" s="8">
        <v>1053</v>
      </c>
      <c r="AL1067" s="8">
        <v>1911</v>
      </c>
      <c r="AM1067" s="8">
        <v>2028</v>
      </c>
      <c r="AN1067" s="8">
        <v>2111</v>
      </c>
      <c r="AO1067" s="8">
        <v>2201</v>
      </c>
      <c r="AP1067" s="8">
        <v>2239</v>
      </c>
      <c r="AQ1067" s="8">
        <v>2279</v>
      </c>
      <c r="AR1067" s="8">
        <v>2381</v>
      </c>
      <c r="AS1067" s="8">
        <v>2423</v>
      </c>
      <c r="AT1067" s="8">
        <v>2464</v>
      </c>
      <c r="AU1067" s="8">
        <v>2497</v>
      </c>
      <c r="AV1067" s="8">
        <v>2526</v>
      </c>
      <c r="AW1067" s="8">
        <v>2555</v>
      </c>
      <c r="AX1067" s="8">
        <v>2590</v>
      </c>
      <c r="AY1067" s="8">
        <v>2610</v>
      </c>
      <c r="AZ1067" s="8">
        <v>2462</v>
      </c>
      <c r="BA1067" s="8">
        <v>2882</v>
      </c>
      <c r="BB1067" s="8">
        <v>2892</v>
      </c>
      <c r="BC1067" s="8">
        <v>2907</v>
      </c>
      <c r="BD1067" s="8">
        <v>2927</v>
      </c>
      <c r="BE1067" s="8">
        <v>3079</v>
      </c>
      <c r="BF1067" s="8">
        <v>3175</v>
      </c>
      <c r="BG1067" s="8">
        <v>4054</v>
      </c>
      <c r="BH1067" s="8">
        <v>4621</v>
      </c>
      <c r="BI1067" s="8">
        <v>4811</v>
      </c>
      <c r="BJ1067" s="8">
        <v>4963</v>
      </c>
      <c r="BK1067" s="8">
        <v>5168</v>
      </c>
      <c r="BL1067" s="8">
        <v>5627</v>
      </c>
      <c r="BM1067" s="8">
        <v>6154</v>
      </c>
    </row>
    <row r="1068" spans="1:65" ht="15" customHeight="1" x14ac:dyDescent="0.2">
      <c r="A1068" s="7" t="s">
        <v>1074</v>
      </c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>
        <v>1</v>
      </c>
      <c r="AS1068" s="8">
        <v>1</v>
      </c>
      <c r="AT1068" s="8">
        <v>1</v>
      </c>
      <c r="AU1068" s="8">
        <v>1</v>
      </c>
      <c r="AV1068" s="8">
        <v>1</v>
      </c>
      <c r="AW1068" s="8">
        <v>1</v>
      </c>
      <c r="AX1068" s="8">
        <v>1</v>
      </c>
      <c r="AY1068" s="8">
        <v>1</v>
      </c>
      <c r="AZ1068" s="8">
        <v>1</v>
      </c>
      <c r="BA1068" s="8">
        <v>1</v>
      </c>
      <c r="BB1068" s="8">
        <v>1</v>
      </c>
      <c r="BC1068" s="8">
        <v>1</v>
      </c>
      <c r="BD1068" s="8">
        <v>1</v>
      </c>
      <c r="BE1068" s="8">
        <v>1</v>
      </c>
      <c r="BF1068" s="8">
        <v>1</v>
      </c>
      <c r="BG1068" s="8">
        <v>1</v>
      </c>
      <c r="BH1068" s="8">
        <v>2</v>
      </c>
      <c r="BI1068" s="8">
        <v>2</v>
      </c>
      <c r="BJ1068" s="8">
        <v>2</v>
      </c>
      <c r="BK1068" s="8">
        <v>2</v>
      </c>
      <c r="BL1068" s="8">
        <v>2</v>
      </c>
      <c r="BM1068" s="8">
        <v>2</v>
      </c>
    </row>
    <row r="1069" spans="1:65" ht="15" customHeight="1" x14ac:dyDescent="0.2">
      <c r="A1069" s="7" t="s">
        <v>1075</v>
      </c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>
        <v>1</v>
      </c>
      <c r="AQ1069" s="8">
        <v>1</v>
      </c>
      <c r="AR1069" s="8">
        <v>1</v>
      </c>
      <c r="AS1069" s="8">
        <v>1</v>
      </c>
      <c r="AT1069" s="8">
        <v>1</v>
      </c>
      <c r="AU1069" s="8">
        <v>1</v>
      </c>
      <c r="AV1069" s="8">
        <v>1</v>
      </c>
      <c r="AW1069" s="8">
        <v>1</v>
      </c>
      <c r="AX1069" s="8">
        <v>1</v>
      </c>
      <c r="AY1069" s="8">
        <v>1</v>
      </c>
      <c r="AZ1069" s="8">
        <v>1</v>
      </c>
      <c r="BA1069" s="8">
        <v>1</v>
      </c>
      <c r="BB1069" s="8">
        <v>1</v>
      </c>
      <c r="BC1069" s="8">
        <v>1</v>
      </c>
      <c r="BD1069" s="8">
        <v>1</v>
      </c>
      <c r="BE1069" s="8">
        <v>1</v>
      </c>
      <c r="BF1069" s="8">
        <v>1</v>
      </c>
      <c r="BG1069" s="8">
        <v>1</v>
      </c>
      <c r="BH1069" s="8">
        <v>2</v>
      </c>
      <c r="BI1069" s="8">
        <v>2</v>
      </c>
      <c r="BJ1069" s="8">
        <v>2</v>
      </c>
      <c r="BK1069" s="8">
        <v>2</v>
      </c>
      <c r="BL1069" s="8">
        <v>2</v>
      </c>
      <c r="BM1069" s="8">
        <v>2</v>
      </c>
    </row>
    <row r="1070" spans="1:65" ht="15" customHeight="1" x14ac:dyDescent="0.2">
      <c r="A1070" s="7" t="s">
        <v>1076</v>
      </c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>
        <v>1</v>
      </c>
      <c r="AX1070" s="8">
        <v>1</v>
      </c>
      <c r="AY1070" s="8">
        <v>1</v>
      </c>
      <c r="AZ1070" s="8">
        <v>1</v>
      </c>
      <c r="BA1070" s="8">
        <v>1</v>
      </c>
      <c r="BB1070" s="8">
        <v>1</v>
      </c>
      <c r="BC1070" s="8">
        <v>1</v>
      </c>
      <c r="BD1070" s="8">
        <v>1</v>
      </c>
      <c r="BE1070" s="8">
        <v>1</v>
      </c>
      <c r="BF1070" s="8">
        <v>1</v>
      </c>
      <c r="BG1070" s="8">
        <v>1</v>
      </c>
      <c r="BH1070" s="8">
        <v>2</v>
      </c>
      <c r="BI1070" s="8">
        <v>2</v>
      </c>
      <c r="BJ1070" s="8">
        <v>2</v>
      </c>
      <c r="BK1070" s="8">
        <v>3</v>
      </c>
      <c r="BL1070" s="8">
        <v>3</v>
      </c>
      <c r="BM1070" s="8">
        <v>3</v>
      </c>
    </row>
    <row r="1071" spans="1:65" ht="15" customHeight="1" x14ac:dyDescent="0.2">
      <c r="A1071" s="7" t="s">
        <v>1077</v>
      </c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>
        <v>1</v>
      </c>
      <c r="AK1071" s="8">
        <v>1</v>
      </c>
      <c r="AL1071" s="8">
        <v>1</v>
      </c>
      <c r="AM1071" s="8">
        <v>1</v>
      </c>
      <c r="AN1071" s="8">
        <v>1</v>
      </c>
      <c r="AO1071" s="8">
        <v>1</v>
      </c>
      <c r="AP1071" s="8">
        <v>1</v>
      </c>
      <c r="AQ1071" s="8">
        <v>2</v>
      </c>
      <c r="AR1071" s="8">
        <v>2</v>
      </c>
      <c r="AS1071" s="8">
        <v>3</v>
      </c>
      <c r="AT1071" s="8">
        <v>3</v>
      </c>
      <c r="AU1071" s="8">
        <v>4</v>
      </c>
      <c r="AV1071" s="8">
        <v>4</v>
      </c>
      <c r="AW1071" s="8">
        <v>5</v>
      </c>
      <c r="AX1071" s="8">
        <v>5</v>
      </c>
      <c r="AY1071" s="8">
        <v>5</v>
      </c>
      <c r="AZ1071" s="8">
        <v>5</v>
      </c>
      <c r="BA1071" s="8">
        <v>5</v>
      </c>
      <c r="BB1071" s="8">
        <v>5</v>
      </c>
      <c r="BC1071" s="8">
        <v>5</v>
      </c>
      <c r="BD1071" s="8">
        <v>5</v>
      </c>
      <c r="BE1071" s="8">
        <v>5</v>
      </c>
      <c r="BF1071" s="8">
        <v>5</v>
      </c>
      <c r="BG1071" s="8">
        <v>5</v>
      </c>
      <c r="BH1071" s="8">
        <v>6</v>
      </c>
      <c r="BI1071" s="8">
        <v>6</v>
      </c>
      <c r="BJ1071" s="8">
        <v>6</v>
      </c>
      <c r="BK1071" s="8">
        <v>6</v>
      </c>
      <c r="BL1071" s="8">
        <v>6</v>
      </c>
      <c r="BM1071" s="8">
        <v>6</v>
      </c>
    </row>
    <row r="1072" spans="1:65" ht="15" customHeight="1" x14ac:dyDescent="0.2">
      <c r="A1072" s="7" t="s">
        <v>1078</v>
      </c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>
        <v>17</v>
      </c>
      <c r="Z1072" s="8">
        <v>18</v>
      </c>
      <c r="AA1072" s="8">
        <v>40</v>
      </c>
      <c r="AB1072" s="8">
        <v>43</v>
      </c>
      <c r="AC1072" s="8">
        <v>101</v>
      </c>
      <c r="AD1072" s="8">
        <v>99</v>
      </c>
      <c r="AE1072" s="8">
        <v>100</v>
      </c>
      <c r="AF1072" s="8">
        <v>674</v>
      </c>
      <c r="AG1072" s="8">
        <v>964</v>
      </c>
      <c r="AH1072" s="8">
        <v>1016</v>
      </c>
      <c r="AI1072" s="8">
        <v>1037</v>
      </c>
      <c r="AJ1072" s="8">
        <v>1058</v>
      </c>
      <c r="AK1072" s="8">
        <v>1078</v>
      </c>
      <c r="AL1072" s="8">
        <v>1094</v>
      </c>
      <c r="AM1072" s="8">
        <v>1133</v>
      </c>
      <c r="AN1072" s="8">
        <v>1150</v>
      </c>
      <c r="AO1072" s="8">
        <v>1179</v>
      </c>
      <c r="AP1072" s="8">
        <v>1197</v>
      </c>
      <c r="AQ1072" s="8">
        <v>1223</v>
      </c>
      <c r="AR1072" s="8">
        <v>1249</v>
      </c>
      <c r="AS1072" s="8">
        <v>1253</v>
      </c>
      <c r="AT1072" s="8">
        <v>1168</v>
      </c>
      <c r="AU1072" s="8">
        <v>1056</v>
      </c>
      <c r="AV1072" s="8">
        <v>1045</v>
      </c>
      <c r="AW1072" s="8">
        <v>1062</v>
      </c>
      <c r="AX1072" s="8">
        <v>1077</v>
      </c>
      <c r="AY1072" s="8">
        <v>1105</v>
      </c>
      <c r="AZ1072" s="8">
        <v>1114</v>
      </c>
      <c r="BA1072" s="8">
        <v>1124</v>
      </c>
      <c r="BB1072" s="8">
        <v>1141</v>
      </c>
      <c r="BC1072" s="8">
        <v>1138</v>
      </c>
      <c r="BD1072" s="8">
        <v>1144</v>
      </c>
      <c r="BE1072" s="8">
        <v>1154</v>
      </c>
      <c r="BF1072" s="8">
        <v>1123</v>
      </c>
      <c r="BG1072" s="8">
        <v>1061</v>
      </c>
      <c r="BH1072" s="8">
        <v>1059</v>
      </c>
      <c r="BI1072" s="8">
        <v>1057</v>
      </c>
      <c r="BJ1072" s="8">
        <v>1071</v>
      </c>
      <c r="BK1072" s="8">
        <v>1069</v>
      </c>
      <c r="BL1072" s="8">
        <v>1053</v>
      </c>
      <c r="BM1072" s="8">
        <v>1058</v>
      </c>
    </row>
    <row r="1073" spans="1:65" ht="15" customHeight="1" x14ac:dyDescent="0.2">
      <c r="A1073" s="7" t="s">
        <v>1079</v>
      </c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>
        <v>0</v>
      </c>
      <c r="Q1073" s="8">
        <v>0</v>
      </c>
      <c r="R1073" s="8">
        <v>0</v>
      </c>
      <c r="S1073" s="8">
        <v>961</v>
      </c>
      <c r="T1073" s="8">
        <v>450</v>
      </c>
      <c r="U1073" s="8">
        <v>4678</v>
      </c>
      <c r="V1073" s="8">
        <v>195</v>
      </c>
      <c r="W1073" s="8">
        <v>96</v>
      </c>
      <c r="X1073" s="8">
        <v>6557</v>
      </c>
      <c r="Y1073" s="8">
        <v>6636</v>
      </c>
      <c r="Z1073" s="8">
        <v>6693</v>
      </c>
      <c r="AA1073" s="8">
        <v>6794</v>
      </c>
      <c r="AB1073" s="8">
        <v>6906</v>
      </c>
      <c r="AC1073" s="8">
        <v>6966</v>
      </c>
      <c r="AD1073" s="8">
        <v>7046</v>
      </c>
      <c r="AE1073" s="8">
        <v>7125</v>
      </c>
      <c r="AF1073" s="8">
        <v>8117</v>
      </c>
      <c r="AG1073" s="8">
        <v>8203</v>
      </c>
      <c r="AH1073" s="8">
        <v>8272</v>
      </c>
      <c r="AI1073" s="8">
        <v>8323</v>
      </c>
      <c r="AJ1073" s="8">
        <v>8381</v>
      </c>
      <c r="AK1073" s="8">
        <v>8431</v>
      </c>
      <c r="AL1073" s="8">
        <v>8468</v>
      </c>
      <c r="AM1073" s="8">
        <v>7926</v>
      </c>
      <c r="AN1073" s="8">
        <v>7927</v>
      </c>
      <c r="AO1073" s="8">
        <v>7901</v>
      </c>
      <c r="AP1073" s="8">
        <v>7816</v>
      </c>
      <c r="AQ1073" s="8">
        <v>7835</v>
      </c>
      <c r="AR1073" s="8">
        <v>7864</v>
      </c>
      <c r="AS1073" s="8">
        <v>7884</v>
      </c>
      <c r="AT1073" s="8">
        <v>7921</v>
      </c>
      <c r="AU1073" s="8">
        <v>7923</v>
      </c>
      <c r="AV1073" s="8">
        <v>7952</v>
      </c>
      <c r="AW1073" s="8">
        <v>7967</v>
      </c>
      <c r="AX1073" s="8">
        <v>7978</v>
      </c>
      <c r="AY1073" s="8">
        <v>2888</v>
      </c>
      <c r="AZ1073" s="8">
        <v>2890</v>
      </c>
      <c r="BA1073" s="8">
        <v>2890</v>
      </c>
      <c r="BB1073" s="8">
        <v>2893</v>
      </c>
      <c r="BC1073" s="8">
        <v>2915</v>
      </c>
      <c r="BD1073" s="8">
        <v>2904</v>
      </c>
      <c r="BE1073" s="8">
        <v>2920</v>
      </c>
      <c r="BF1073" s="8">
        <v>2909</v>
      </c>
      <c r="BG1073" s="8">
        <v>2901</v>
      </c>
      <c r="BH1073" s="8">
        <v>2533</v>
      </c>
      <c r="BI1073" s="8">
        <v>2554</v>
      </c>
      <c r="BJ1073" s="8">
        <v>2539</v>
      </c>
      <c r="BK1073" s="8">
        <v>2409</v>
      </c>
      <c r="BL1073" s="8">
        <v>2391</v>
      </c>
      <c r="BM1073" s="8">
        <v>2373</v>
      </c>
    </row>
    <row r="1074" spans="1:65" ht="15" customHeight="1" x14ac:dyDescent="0.2">
      <c r="A1074" s="7" t="s">
        <v>1080</v>
      </c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>
        <v>1</v>
      </c>
      <c r="V1074" s="8">
        <v>1</v>
      </c>
      <c r="W1074" s="8">
        <v>2</v>
      </c>
      <c r="X1074" s="8">
        <v>3</v>
      </c>
      <c r="Y1074" s="8">
        <v>1459</v>
      </c>
      <c r="Z1074" s="8">
        <v>2027</v>
      </c>
      <c r="AA1074" s="8">
        <v>2373</v>
      </c>
      <c r="AB1074" s="8">
        <v>2596</v>
      </c>
      <c r="AC1074" s="8">
        <v>2783</v>
      </c>
      <c r="AD1074" s="8">
        <v>2949</v>
      </c>
      <c r="AE1074" s="8">
        <v>3097</v>
      </c>
      <c r="AF1074" s="8">
        <v>3286</v>
      </c>
      <c r="AG1074" s="8">
        <v>3445</v>
      </c>
      <c r="AH1074" s="8">
        <v>3540</v>
      </c>
      <c r="AI1074" s="8">
        <v>3755</v>
      </c>
      <c r="AJ1074" s="8">
        <v>3950</v>
      </c>
      <c r="AK1074" s="8">
        <v>4131</v>
      </c>
      <c r="AL1074" s="8">
        <v>4471</v>
      </c>
      <c r="AM1074" s="8">
        <v>4555</v>
      </c>
      <c r="AN1074" s="8">
        <v>4325</v>
      </c>
      <c r="AO1074" s="8">
        <v>4357</v>
      </c>
      <c r="AP1074" s="8">
        <v>4454</v>
      </c>
      <c r="AQ1074" s="8">
        <v>4550</v>
      </c>
      <c r="AR1074" s="8">
        <v>4624</v>
      </c>
      <c r="AS1074" s="8">
        <v>4679</v>
      </c>
      <c r="AT1074" s="8">
        <v>4732</v>
      </c>
      <c r="AU1074" s="8">
        <v>4773</v>
      </c>
      <c r="AV1074" s="8">
        <v>4809</v>
      </c>
      <c r="AW1074" s="8">
        <v>4862</v>
      </c>
      <c r="AX1074" s="8">
        <v>4925</v>
      </c>
      <c r="AY1074" s="8">
        <v>4958</v>
      </c>
      <c r="AZ1074" s="8">
        <v>4828</v>
      </c>
      <c r="BA1074" s="8">
        <v>4819</v>
      </c>
      <c r="BB1074" s="8">
        <v>4925</v>
      </c>
      <c r="BC1074" s="8">
        <v>4944</v>
      </c>
      <c r="BD1074" s="8">
        <v>4994</v>
      </c>
      <c r="BE1074" s="8">
        <v>5077</v>
      </c>
      <c r="BF1074" s="8">
        <v>5157</v>
      </c>
      <c r="BG1074" s="8">
        <v>5201</v>
      </c>
      <c r="BH1074" s="8">
        <v>5348</v>
      </c>
      <c r="BI1074" s="8">
        <v>5396</v>
      </c>
      <c r="BJ1074" s="8">
        <v>5491</v>
      </c>
      <c r="BK1074" s="8">
        <v>5574</v>
      </c>
      <c r="BL1074" s="8">
        <v>5528</v>
      </c>
      <c r="BM1074" s="8">
        <v>5592</v>
      </c>
    </row>
    <row r="1075" spans="1:65" ht="15" customHeight="1" x14ac:dyDescent="0.2">
      <c r="A1075" s="7" t="s">
        <v>1081</v>
      </c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>
        <v>1</v>
      </c>
      <c r="AI1075" s="8">
        <v>1</v>
      </c>
      <c r="AJ1075" s="8">
        <v>1</v>
      </c>
      <c r="AK1075" s="8">
        <v>2968</v>
      </c>
      <c r="AL1075" s="8">
        <v>3352</v>
      </c>
      <c r="AM1075" s="8">
        <v>3590</v>
      </c>
      <c r="AN1075" s="8">
        <v>3762</v>
      </c>
      <c r="AO1075" s="8">
        <v>3903</v>
      </c>
      <c r="AP1075" s="8">
        <v>4205</v>
      </c>
      <c r="AQ1075" s="8">
        <v>4403</v>
      </c>
      <c r="AR1075" s="8">
        <v>4798</v>
      </c>
      <c r="AS1075" s="8">
        <v>4928</v>
      </c>
      <c r="AT1075" s="8">
        <v>5056</v>
      </c>
      <c r="AU1075" s="8">
        <v>5179</v>
      </c>
      <c r="AV1075" s="8">
        <v>5299</v>
      </c>
      <c r="AW1075" s="8">
        <v>5388</v>
      </c>
      <c r="AX1075" s="8">
        <v>5401</v>
      </c>
      <c r="AY1075" s="8">
        <v>5403</v>
      </c>
      <c r="AZ1075" s="8">
        <v>4877</v>
      </c>
      <c r="BA1075" s="8">
        <v>4880</v>
      </c>
      <c r="BB1075" s="8">
        <v>4947</v>
      </c>
      <c r="BC1075" s="8">
        <v>5034</v>
      </c>
      <c r="BD1075" s="8">
        <v>5127</v>
      </c>
      <c r="BE1075" s="8">
        <v>5309</v>
      </c>
      <c r="BF1075" s="8">
        <v>5402</v>
      </c>
      <c r="BG1075" s="8">
        <v>5317</v>
      </c>
      <c r="BH1075" s="8">
        <v>5435</v>
      </c>
      <c r="BI1075" s="8">
        <v>5557</v>
      </c>
      <c r="BJ1075" s="8">
        <v>5755</v>
      </c>
      <c r="BK1075" s="8">
        <v>5784</v>
      </c>
      <c r="BL1075" s="8">
        <v>5617</v>
      </c>
      <c r="BM1075" s="8">
        <v>5688</v>
      </c>
    </row>
    <row r="1076" spans="1:65" ht="15" customHeight="1" x14ac:dyDescent="0.2">
      <c r="A1076" s="7" t="s">
        <v>1082</v>
      </c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>
        <v>1</v>
      </c>
      <c r="AP1076" s="8">
        <v>1</v>
      </c>
      <c r="AQ1076" s="8">
        <v>1</v>
      </c>
      <c r="AR1076" s="8">
        <v>1</v>
      </c>
      <c r="AS1076" s="8">
        <v>1</v>
      </c>
      <c r="AT1076" s="8">
        <v>1</v>
      </c>
      <c r="AU1076" s="8">
        <v>1</v>
      </c>
      <c r="AV1076" s="8">
        <v>1</v>
      </c>
      <c r="AW1076" s="8">
        <v>1</v>
      </c>
      <c r="AX1076" s="8">
        <v>1</v>
      </c>
      <c r="AY1076" s="8">
        <v>1</v>
      </c>
      <c r="AZ1076" s="8">
        <v>1</v>
      </c>
      <c r="BA1076" s="8">
        <v>1</v>
      </c>
      <c r="BB1076" s="8">
        <v>1</v>
      </c>
      <c r="BC1076" s="8">
        <v>1</v>
      </c>
      <c r="BD1076" s="8">
        <v>1</v>
      </c>
      <c r="BE1076" s="8">
        <v>1</v>
      </c>
      <c r="BF1076" s="8">
        <v>1</v>
      </c>
      <c r="BG1076" s="8">
        <v>1</v>
      </c>
      <c r="BH1076" s="8">
        <v>1</v>
      </c>
      <c r="BI1076" s="8">
        <v>1</v>
      </c>
      <c r="BJ1076" s="8">
        <v>1</v>
      </c>
      <c r="BK1076" s="8">
        <v>1</v>
      </c>
      <c r="BL1076" s="8">
        <v>1</v>
      </c>
      <c r="BM1076" s="8">
        <v>1</v>
      </c>
    </row>
    <row r="1077" spans="1:65" ht="15" customHeight="1" x14ac:dyDescent="0.2">
      <c r="A1077" s="7" t="s">
        <v>1083</v>
      </c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>
        <v>1</v>
      </c>
      <c r="AV1077" s="8">
        <v>1</v>
      </c>
      <c r="AW1077" s="8">
        <v>1</v>
      </c>
      <c r="AX1077" s="8">
        <v>1</v>
      </c>
      <c r="AY1077" s="8">
        <v>1</v>
      </c>
      <c r="AZ1077" s="8">
        <v>1</v>
      </c>
      <c r="BA1077" s="8">
        <v>1</v>
      </c>
      <c r="BB1077" s="8">
        <v>1</v>
      </c>
      <c r="BC1077" s="8">
        <v>1</v>
      </c>
      <c r="BD1077" s="8">
        <v>1</v>
      </c>
      <c r="BE1077" s="8">
        <v>1</v>
      </c>
      <c r="BF1077" s="8">
        <v>1</v>
      </c>
      <c r="BG1077" s="8">
        <v>1</v>
      </c>
      <c r="BH1077" s="8">
        <v>2</v>
      </c>
      <c r="BI1077" s="8">
        <v>2</v>
      </c>
      <c r="BJ1077" s="8">
        <v>2</v>
      </c>
      <c r="BK1077" s="8">
        <v>2</v>
      </c>
      <c r="BL1077" s="8">
        <v>2</v>
      </c>
      <c r="BM1077" s="8">
        <v>2</v>
      </c>
    </row>
    <row r="1078" spans="1:65" ht="15" customHeight="1" x14ac:dyDescent="0.2">
      <c r="A1078" s="7" t="s">
        <v>1084</v>
      </c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>
        <v>17</v>
      </c>
      <c r="AH1078" s="8">
        <v>1</v>
      </c>
      <c r="AI1078" s="8">
        <v>1</v>
      </c>
      <c r="AJ1078" s="8">
        <v>2894</v>
      </c>
      <c r="AK1078" s="8">
        <v>3679</v>
      </c>
      <c r="AL1078" s="8">
        <v>4116</v>
      </c>
      <c r="AM1078" s="8">
        <v>4537</v>
      </c>
      <c r="AN1078" s="8">
        <v>4919</v>
      </c>
      <c r="AO1078" s="8">
        <v>5234</v>
      </c>
      <c r="AP1078" s="8">
        <v>5726</v>
      </c>
      <c r="AQ1078" s="8">
        <v>6187</v>
      </c>
      <c r="AR1078" s="8">
        <v>6695</v>
      </c>
      <c r="AS1078" s="8">
        <v>7141</v>
      </c>
      <c r="AT1078" s="8">
        <v>7552</v>
      </c>
      <c r="AU1078" s="8">
        <v>7981</v>
      </c>
      <c r="AV1078" s="8">
        <v>8381</v>
      </c>
      <c r="AW1078" s="8">
        <v>8659</v>
      </c>
      <c r="AX1078" s="8">
        <v>8950</v>
      </c>
      <c r="AY1078" s="8">
        <v>8748</v>
      </c>
      <c r="AZ1078" s="8">
        <v>9298</v>
      </c>
      <c r="BA1078" s="8">
        <v>9499</v>
      </c>
      <c r="BB1078" s="8">
        <v>9753</v>
      </c>
      <c r="BC1078" s="8">
        <v>10052</v>
      </c>
      <c r="BD1078" s="8">
        <v>10488</v>
      </c>
      <c r="BE1078" s="8">
        <v>11042</v>
      </c>
      <c r="BF1078" s="8">
        <v>11677</v>
      </c>
      <c r="BG1078" s="8">
        <v>12294</v>
      </c>
      <c r="BH1078" s="8">
        <v>12983</v>
      </c>
      <c r="BI1078" s="8">
        <v>13786</v>
      </c>
      <c r="BJ1078" s="8">
        <v>14292</v>
      </c>
      <c r="BK1078" s="8">
        <v>14615</v>
      </c>
      <c r="BL1078" s="8">
        <v>15212</v>
      </c>
      <c r="BM1078" s="8">
        <v>15911</v>
      </c>
    </row>
    <row r="1079" spans="1:65" ht="15" customHeight="1" x14ac:dyDescent="0.2">
      <c r="A1079" s="7" t="s">
        <v>1085</v>
      </c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>
        <v>7</v>
      </c>
      <c r="AG1079" s="8">
        <v>0</v>
      </c>
      <c r="AH1079" s="8">
        <v>0</v>
      </c>
      <c r="AI1079" s="8">
        <v>0</v>
      </c>
      <c r="AJ1079" s="8">
        <v>419</v>
      </c>
      <c r="AK1079" s="8">
        <v>9463</v>
      </c>
      <c r="AL1079" s="8">
        <v>19143</v>
      </c>
      <c r="AM1079" s="8">
        <v>22645</v>
      </c>
      <c r="AN1079" s="8">
        <v>28441</v>
      </c>
      <c r="AO1079" s="8">
        <v>34119</v>
      </c>
      <c r="AP1079" s="8">
        <v>50714</v>
      </c>
      <c r="AQ1079" s="8">
        <v>79314</v>
      </c>
      <c r="AR1079" s="8">
        <v>96971</v>
      </c>
      <c r="AS1079" s="8">
        <v>110683</v>
      </c>
      <c r="AT1079" s="8">
        <v>132507</v>
      </c>
      <c r="AU1079" s="8">
        <v>152846</v>
      </c>
      <c r="AV1079" s="8">
        <v>173743</v>
      </c>
      <c r="AW1079" s="8">
        <v>198698</v>
      </c>
      <c r="AX1079" s="8">
        <v>225780</v>
      </c>
      <c r="AY1079" s="8">
        <v>258525</v>
      </c>
      <c r="AZ1079" s="8">
        <v>293865</v>
      </c>
      <c r="BA1079" s="8">
        <v>325640</v>
      </c>
      <c r="BB1079" s="8">
        <v>335377</v>
      </c>
      <c r="BC1079" s="8">
        <v>340947</v>
      </c>
      <c r="BD1079" s="8">
        <v>345891</v>
      </c>
      <c r="BE1079" s="8">
        <v>349453</v>
      </c>
      <c r="BF1079" s="8">
        <v>339503</v>
      </c>
      <c r="BG1079" s="8">
        <v>346936</v>
      </c>
      <c r="BH1079" s="8">
        <v>339626</v>
      </c>
      <c r="BI1079" s="8">
        <v>336012</v>
      </c>
      <c r="BJ1079" s="8">
        <v>323897</v>
      </c>
      <c r="BK1079" s="8">
        <v>309108</v>
      </c>
      <c r="BL1079" s="8">
        <v>294242</v>
      </c>
      <c r="BM1079" s="8">
        <v>280302</v>
      </c>
    </row>
    <row r="1080" spans="1:65" ht="15" customHeight="1" x14ac:dyDescent="0.2">
      <c r="A1080" s="7" t="s">
        <v>1086</v>
      </c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>
        <v>1</v>
      </c>
      <c r="Q1080" s="8">
        <v>1</v>
      </c>
      <c r="R1080" s="8">
        <v>1</v>
      </c>
      <c r="S1080" s="8">
        <v>8727</v>
      </c>
      <c r="T1080" s="8">
        <v>12598</v>
      </c>
      <c r="U1080" s="8">
        <v>14525</v>
      </c>
      <c r="V1080" s="8">
        <v>16037</v>
      </c>
      <c r="W1080" s="8">
        <v>17316</v>
      </c>
      <c r="X1080" s="8">
        <v>18433</v>
      </c>
      <c r="Y1080" s="8">
        <v>19637</v>
      </c>
      <c r="Z1080" s="8">
        <v>20490</v>
      </c>
      <c r="AA1080" s="8">
        <v>21345</v>
      </c>
      <c r="AB1080" s="8">
        <v>22026</v>
      </c>
      <c r="AC1080" s="8">
        <v>22764</v>
      </c>
      <c r="AD1080" s="8">
        <v>23438</v>
      </c>
      <c r="AE1080" s="8">
        <v>24113</v>
      </c>
      <c r="AF1080" s="8">
        <v>24880</v>
      </c>
      <c r="AG1080" s="8">
        <v>25426</v>
      </c>
      <c r="AH1080" s="8">
        <v>23255</v>
      </c>
      <c r="AI1080" s="8">
        <v>22962</v>
      </c>
      <c r="AJ1080" s="8">
        <v>23151</v>
      </c>
      <c r="AK1080" s="8">
        <v>23524</v>
      </c>
      <c r="AL1080" s="8">
        <v>23790</v>
      </c>
      <c r="AM1080" s="8">
        <v>24024</v>
      </c>
      <c r="AN1080" s="8">
        <v>24295</v>
      </c>
      <c r="AO1080" s="8">
        <v>24524</v>
      </c>
      <c r="AP1080" s="8">
        <v>24871</v>
      </c>
      <c r="AQ1080" s="8">
        <v>25262</v>
      </c>
      <c r="AR1080" s="8">
        <v>25591</v>
      </c>
      <c r="AS1080" s="8">
        <v>25889</v>
      </c>
      <c r="AT1080" s="8">
        <v>25056</v>
      </c>
      <c r="AU1080" s="8">
        <v>25145</v>
      </c>
      <c r="AV1080" s="8">
        <v>25177</v>
      </c>
      <c r="AW1080" s="8">
        <v>25287</v>
      </c>
      <c r="AX1080" s="8">
        <v>25284</v>
      </c>
      <c r="AY1080" s="8">
        <v>25434</v>
      </c>
      <c r="AZ1080" s="8">
        <v>25513</v>
      </c>
      <c r="BA1080" s="8">
        <v>25667</v>
      </c>
      <c r="BB1080" s="8">
        <v>26377</v>
      </c>
      <c r="BC1080" s="8">
        <v>27456</v>
      </c>
      <c r="BD1080" s="8">
        <v>28362</v>
      </c>
      <c r="BE1080" s="8">
        <v>29751</v>
      </c>
      <c r="BF1080" s="8">
        <v>30635</v>
      </c>
      <c r="BG1080" s="8">
        <v>31344</v>
      </c>
      <c r="BH1080" s="8">
        <v>32212</v>
      </c>
      <c r="BI1080" s="8">
        <v>32996</v>
      </c>
      <c r="BJ1080" s="8">
        <v>34423</v>
      </c>
      <c r="BK1080" s="8">
        <v>37276</v>
      </c>
      <c r="BL1080" s="8">
        <v>39806</v>
      </c>
      <c r="BM1080" s="8">
        <v>41146</v>
      </c>
    </row>
    <row r="1081" spans="1:65" ht="15" customHeight="1" x14ac:dyDescent="0.2">
      <c r="A1081" s="7" t="s">
        <v>1087</v>
      </c>
      <c r="B1081" s="8">
        <v>237981</v>
      </c>
      <c r="C1081" s="8">
        <v>235114</v>
      </c>
      <c r="D1081" s="8">
        <v>224455</v>
      </c>
      <c r="E1081" s="8">
        <v>218825</v>
      </c>
      <c r="F1081" s="8">
        <v>215740</v>
      </c>
      <c r="G1081" s="8">
        <v>213980</v>
      </c>
      <c r="H1081" s="8">
        <v>212554</v>
      </c>
      <c r="I1081" s="8">
        <v>211979</v>
      </c>
      <c r="J1081" s="8">
        <v>208250</v>
      </c>
      <c r="K1081" s="8">
        <v>199045</v>
      </c>
      <c r="L1081" s="8">
        <v>196390</v>
      </c>
      <c r="M1081" s="8">
        <v>193592</v>
      </c>
      <c r="N1081" s="8">
        <v>191544</v>
      </c>
      <c r="O1081" s="8">
        <v>189188</v>
      </c>
      <c r="P1081" s="8">
        <v>188212</v>
      </c>
      <c r="Q1081" s="8">
        <v>187302</v>
      </c>
      <c r="R1081" s="8">
        <v>186476</v>
      </c>
      <c r="S1081" s="8">
        <v>185805</v>
      </c>
      <c r="T1081" s="8">
        <v>145591</v>
      </c>
      <c r="U1081" s="8">
        <v>145968</v>
      </c>
      <c r="V1081" s="8">
        <v>143285</v>
      </c>
      <c r="W1081" s="8">
        <v>138218</v>
      </c>
      <c r="X1081" s="8">
        <v>136281</v>
      </c>
      <c r="Y1081" s="8">
        <v>134123</v>
      </c>
      <c r="Z1081" s="8">
        <v>132572</v>
      </c>
      <c r="AA1081" s="8">
        <v>131697</v>
      </c>
      <c r="AB1081" s="8">
        <v>131443</v>
      </c>
      <c r="AC1081" s="8">
        <v>130148</v>
      </c>
      <c r="AD1081" s="8">
        <v>129180</v>
      </c>
      <c r="AE1081" s="8">
        <v>129486</v>
      </c>
      <c r="AF1081" s="8">
        <v>130259</v>
      </c>
      <c r="AG1081" s="8">
        <v>129723</v>
      </c>
      <c r="AH1081" s="8">
        <v>127189</v>
      </c>
      <c r="AI1081" s="8">
        <v>121640</v>
      </c>
      <c r="AJ1081" s="8">
        <v>121713</v>
      </c>
      <c r="AK1081" s="8">
        <v>121425</v>
      </c>
      <c r="AL1081" s="8">
        <v>119683</v>
      </c>
      <c r="AM1081" s="8">
        <v>118421</v>
      </c>
      <c r="AN1081" s="8">
        <v>117525</v>
      </c>
      <c r="AO1081" s="8">
        <v>117663</v>
      </c>
      <c r="AP1081" s="8">
        <v>116001</v>
      </c>
      <c r="AQ1081" s="8">
        <v>114972</v>
      </c>
      <c r="AR1081" s="8">
        <v>114113</v>
      </c>
      <c r="AS1081" s="8">
        <v>112722</v>
      </c>
      <c r="AT1081" s="8">
        <v>108877</v>
      </c>
      <c r="AU1081" s="8">
        <v>103499</v>
      </c>
      <c r="AV1081" s="8">
        <v>100806</v>
      </c>
      <c r="AW1081" s="8">
        <v>103556</v>
      </c>
      <c r="AX1081" s="8">
        <v>101671</v>
      </c>
      <c r="AY1081" s="8">
        <v>99374</v>
      </c>
      <c r="AZ1081" s="8">
        <v>99472</v>
      </c>
      <c r="BA1081" s="8">
        <v>99285</v>
      </c>
      <c r="BB1081" s="8">
        <v>98587</v>
      </c>
      <c r="BC1081" s="8">
        <v>98163</v>
      </c>
      <c r="BD1081" s="8">
        <v>98010</v>
      </c>
      <c r="BE1081" s="8">
        <v>96161</v>
      </c>
      <c r="BF1081" s="8">
        <v>95059</v>
      </c>
      <c r="BG1081" s="8">
        <v>92925</v>
      </c>
      <c r="BH1081" s="8">
        <v>92141</v>
      </c>
      <c r="BI1081" s="8">
        <v>91526</v>
      </c>
      <c r="BJ1081" s="8">
        <v>90992</v>
      </c>
      <c r="BK1081" s="8">
        <v>87316</v>
      </c>
      <c r="BL1081" s="8">
        <v>81240</v>
      </c>
      <c r="BM1081" s="8">
        <v>79243</v>
      </c>
    </row>
    <row r="1082" spans="1:65" ht="15" customHeight="1" x14ac:dyDescent="0.2">
      <c r="A1082" s="7" t="s">
        <v>1088</v>
      </c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>
        <v>1</v>
      </c>
      <c r="AR1082" s="8">
        <v>1</v>
      </c>
      <c r="AS1082" s="8">
        <v>1</v>
      </c>
      <c r="AT1082" s="8">
        <v>1</v>
      </c>
      <c r="AU1082" s="8">
        <v>1</v>
      </c>
      <c r="AV1082" s="8">
        <v>1</v>
      </c>
      <c r="AW1082" s="8">
        <v>1</v>
      </c>
      <c r="AX1082" s="8">
        <v>1</v>
      </c>
      <c r="AY1082" s="8"/>
      <c r="AZ1082" s="8">
        <v>1</v>
      </c>
      <c r="BA1082" s="8">
        <v>1</v>
      </c>
      <c r="BB1082" s="8">
        <v>1</v>
      </c>
      <c r="BC1082" s="8">
        <v>1</v>
      </c>
      <c r="BD1082" s="8">
        <v>1</v>
      </c>
      <c r="BE1082" s="8">
        <v>1</v>
      </c>
      <c r="BF1082" s="8">
        <v>1</v>
      </c>
      <c r="BG1082" s="8">
        <v>1</v>
      </c>
      <c r="BH1082" s="8">
        <v>2</v>
      </c>
      <c r="BI1082" s="8">
        <v>2</v>
      </c>
      <c r="BJ1082" s="8">
        <v>2</v>
      </c>
      <c r="BK1082" s="8">
        <v>2</v>
      </c>
      <c r="BL1082" s="8">
        <v>2</v>
      </c>
      <c r="BM1082" s="8">
        <v>2</v>
      </c>
    </row>
    <row r="1083" spans="1:65" ht="15" customHeight="1" x14ac:dyDescent="0.2">
      <c r="A1083" s="7" t="s">
        <v>1089</v>
      </c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>
        <v>1</v>
      </c>
      <c r="AJ1083" s="8">
        <v>1</v>
      </c>
      <c r="AK1083" s="8">
        <v>1</v>
      </c>
      <c r="AL1083" s="8">
        <v>1</v>
      </c>
      <c r="AM1083" s="8">
        <v>1</v>
      </c>
      <c r="AN1083" s="8">
        <v>1</v>
      </c>
      <c r="AO1083" s="8">
        <v>1</v>
      </c>
      <c r="AP1083" s="8">
        <v>1</v>
      </c>
      <c r="AQ1083" s="8">
        <v>1</v>
      </c>
      <c r="AR1083" s="8">
        <v>1</v>
      </c>
      <c r="AS1083" s="8">
        <v>1</v>
      </c>
      <c r="AT1083" s="8">
        <v>1</v>
      </c>
      <c r="AU1083" s="8">
        <v>1</v>
      </c>
      <c r="AV1083" s="8">
        <v>1</v>
      </c>
      <c r="AW1083" s="8">
        <v>1</v>
      </c>
      <c r="AX1083" s="8">
        <v>1</v>
      </c>
      <c r="AY1083" s="8">
        <v>1</v>
      </c>
      <c r="AZ1083" s="8">
        <v>1</v>
      </c>
      <c r="BA1083" s="8">
        <v>1</v>
      </c>
      <c r="BB1083" s="8">
        <v>1</v>
      </c>
      <c r="BC1083" s="8">
        <v>1</v>
      </c>
      <c r="BD1083" s="8">
        <v>1</v>
      </c>
      <c r="BE1083" s="8">
        <v>1</v>
      </c>
      <c r="BF1083" s="8">
        <v>1</v>
      </c>
      <c r="BG1083" s="8">
        <v>1</v>
      </c>
      <c r="BH1083" s="8">
        <v>1</v>
      </c>
      <c r="BI1083" s="8">
        <v>1</v>
      </c>
      <c r="BJ1083" s="8">
        <v>1</v>
      </c>
      <c r="BK1083" s="8">
        <v>1</v>
      </c>
      <c r="BL1083" s="8">
        <v>1</v>
      </c>
      <c r="BM1083" s="8">
        <v>1</v>
      </c>
    </row>
    <row r="1084" spans="1:65" ht="15" customHeight="1" x14ac:dyDescent="0.2">
      <c r="A1084" s="7" t="s">
        <v>1090</v>
      </c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>
        <v>13</v>
      </c>
      <c r="AE1084" s="8">
        <v>13</v>
      </c>
      <c r="AF1084" s="8">
        <v>13</v>
      </c>
      <c r="AG1084" s="8">
        <v>13</v>
      </c>
      <c r="AH1084" s="8">
        <v>13</v>
      </c>
      <c r="AI1084" s="8">
        <v>13</v>
      </c>
      <c r="AJ1084" s="8">
        <v>13</v>
      </c>
      <c r="AK1084" s="8">
        <v>13</v>
      </c>
      <c r="AL1084" s="8">
        <v>13</v>
      </c>
      <c r="AM1084" s="8">
        <v>13</v>
      </c>
      <c r="AN1084" s="8">
        <v>13</v>
      </c>
      <c r="AO1084" s="8">
        <v>13</v>
      </c>
      <c r="AP1084" s="8">
        <v>1</v>
      </c>
      <c r="AQ1084" s="8">
        <v>1</v>
      </c>
      <c r="AR1084" s="8">
        <v>1</v>
      </c>
      <c r="AS1084" s="8">
        <v>1</v>
      </c>
      <c r="AT1084" s="8">
        <v>1</v>
      </c>
      <c r="AU1084" s="8">
        <v>1</v>
      </c>
      <c r="AV1084" s="8">
        <v>1</v>
      </c>
      <c r="AW1084" s="8">
        <v>1</v>
      </c>
      <c r="AX1084" s="8">
        <v>1</v>
      </c>
      <c r="AY1084" s="8">
        <v>1</v>
      </c>
      <c r="AZ1084" s="8">
        <v>1</v>
      </c>
      <c r="BA1084" s="8">
        <v>1</v>
      </c>
      <c r="BB1084" s="8">
        <v>1</v>
      </c>
      <c r="BC1084" s="8">
        <v>1</v>
      </c>
      <c r="BD1084" s="8">
        <v>1</v>
      </c>
      <c r="BE1084" s="8">
        <v>1</v>
      </c>
      <c r="BF1084" s="8">
        <v>2</v>
      </c>
      <c r="BG1084" s="8">
        <v>1</v>
      </c>
      <c r="BH1084" s="8">
        <v>2</v>
      </c>
      <c r="BI1084" s="8">
        <v>2</v>
      </c>
      <c r="BJ1084" s="8">
        <v>2</v>
      </c>
      <c r="BK1084" s="8">
        <v>2</v>
      </c>
      <c r="BL1084" s="8">
        <v>2</v>
      </c>
      <c r="BM1084" s="8">
        <v>2</v>
      </c>
    </row>
    <row r="1085" spans="1:65" ht="15" customHeight="1" x14ac:dyDescent="0.2">
      <c r="A1085" s="7" t="s">
        <v>1091</v>
      </c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>
        <v>1</v>
      </c>
      <c r="AF1085" s="8">
        <v>1</v>
      </c>
      <c r="AG1085" s="8">
        <v>1</v>
      </c>
      <c r="AH1085" s="8">
        <v>839</v>
      </c>
      <c r="AI1085" s="8">
        <v>959</v>
      </c>
      <c r="AJ1085" s="8">
        <v>1031</v>
      </c>
      <c r="AK1085" s="8">
        <v>1096</v>
      </c>
      <c r="AL1085" s="8">
        <v>1154</v>
      </c>
      <c r="AM1085" s="8">
        <v>1202</v>
      </c>
      <c r="AN1085" s="8">
        <v>1249</v>
      </c>
      <c r="AO1085" s="8">
        <v>1285</v>
      </c>
      <c r="AP1085" s="8">
        <v>1320</v>
      </c>
      <c r="AQ1085" s="8">
        <v>1369</v>
      </c>
      <c r="AR1085" s="8">
        <v>1400</v>
      </c>
      <c r="AS1085" s="8">
        <v>1436</v>
      </c>
      <c r="AT1085" s="8">
        <v>1490</v>
      </c>
      <c r="AU1085" s="8">
        <v>1516</v>
      </c>
      <c r="AV1085" s="8">
        <v>1516</v>
      </c>
      <c r="AW1085" s="8">
        <v>1392</v>
      </c>
      <c r="AX1085" s="8">
        <v>1380</v>
      </c>
      <c r="AY1085" s="8">
        <v>1386</v>
      </c>
      <c r="AZ1085" s="8">
        <v>1406</v>
      </c>
      <c r="BA1085" s="8">
        <v>1415</v>
      </c>
      <c r="BB1085" s="8">
        <v>1420</v>
      </c>
      <c r="BC1085" s="8">
        <v>1437</v>
      </c>
      <c r="BD1085" s="8">
        <v>1453</v>
      </c>
      <c r="BE1085" s="8">
        <v>1483</v>
      </c>
      <c r="BF1085" s="8">
        <v>1508</v>
      </c>
      <c r="BG1085" s="8">
        <v>1540</v>
      </c>
      <c r="BH1085" s="8">
        <v>1561</v>
      </c>
      <c r="BI1085" s="8">
        <v>1490</v>
      </c>
      <c r="BJ1085" s="8">
        <v>1501</v>
      </c>
      <c r="BK1085" s="8">
        <v>1516</v>
      </c>
      <c r="BL1085" s="8">
        <v>1512</v>
      </c>
      <c r="BM1085" s="8">
        <v>1519</v>
      </c>
    </row>
    <row r="1086" spans="1:65" ht="15" customHeight="1" x14ac:dyDescent="0.2">
      <c r="A1086" s="7" t="s">
        <v>1092</v>
      </c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>
        <v>1</v>
      </c>
      <c r="AT1086" s="8">
        <v>1</v>
      </c>
      <c r="AU1086" s="8">
        <v>1</v>
      </c>
      <c r="AV1086" s="8">
        <v>2</v>
      </c>
      <c r="AW1086" s="8">
        <v>3</v>
      </c>
      <c r="AX1086" s="8">
        <v>3</v>
      </c>
      <c r="AY1086" s="8">
        <v>3</v>
      </c>
      <c r="AZ1086" s="8">
        <v>3</v>
      </c>
      <c r="BA1086" s="8">
        <v>5</v>
      </c>
      <c r="BB1086" s="8">
        <v>5</v>
      </c>
      <c r="BC1086" s="8">
        <v>5</v>
      </c>
      <c r="BD1086" s="8">
        <v>5</v>
      </c>
      <c r="BE1086" s="8">
        <v>5</v>
      </c>
      <c r="BF1086" s="8">
        <v>6</v>
      </c>
      <c r="BG1086" s="8">
        <v>6</v>
      </c>
      <c r="BH1086" s="8">
        <v>7</v>
      </c>
      <c r="BI1086" s="8">
        <v>7</v>
      </c>
      <c r="BJ1086" s="8">
        <v>8</v>
      </c>
      <c r="BK1086" s="8">
        <v>10</v>
      </c>
      <c r="BL1086" s="8">
        <v>10</v>
      </c>
      <c r="BM1086" s="8">
        <v>10</v>
      </c>
    </row>
    <row r="1087" spans="1:65" ht="15" customHeight="1" x14ac:dyDescent="0.2">
      <c r="A1087" s="7" t="s">
        <v>1093</v>
      </c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>
        <v>5</v>
      </c>
      <c r="AI1087" s="8">
        <v>5</v>
      </c>
      <c r="AJ1087" s="8">
        <v>5</v>
      </c>
      <c r="AK1087" s="8">
        <v>5</v>
      </c>
      <c r="AL1087" s="8">
        <v>5</v>
      </c>
      <c r="AM1087" s="8">
        <v>5</v>
      </c>
      <c r="AN1087" s="8">
        <v>5</v>
      </c>
      <c r="AO1087" s="8">
        <v>5</v>
      </c>
      <c r="AP1087" s="8">
        <v>1</v>
      </c>
      <c r="AQ1087" s="8">
        <v>1</v>
      </c>
      <c r="AR1087" s="8">
        <v>1</v>
      </c>
      <c r="AS1087" s="8">
        <v>1</v>
      </c>
      <c r="AT1087" s="8">
        <v>1</v>
      </c>
      <c r="AU1087" s="8">
        <v>1</v>
      </c>
      <c r="AV1087" s="8">
        <v>1</v>
      </c>
      <c r="AW1087" s="8">
        <v>1</v>
      </c>
      <c r="AX1087" s="8">
        <v>1</v>
      </c>
      <c r="AY1087" s="8">
        <v>1</v>
      </c>
      <c r="AZ1087" s="8">
        <v>1</v>
      </c>
      <c r="BA1087" s="8">
        <v>1</v>
      </c>
      <c r="BB1087" s="8">
        <v>1</v>
      </c>
      <c r="BC1087" s="8">
        <v>1</v>
      </c>
      <c r="BD1087" s="8">
        <v>1</v>
      </c>
      <c r="BE1087" s="8">
        <v>1</v>
      </c>
      <c r="BF1087" s="8">
        <v>1</v>
      </c>
      <c r="BG1087" s="8">
        <v>1</v>
      </c>
      <c r="BH1087" s="8">
        <v>1</v>
      </c>
      <c r="BI1087" s="8">
        <v>2</v>
      </c>
      <c r="BJ1087" s="8">
        <v>2</v>
      </c>
      <c r="BK1087" s="8">
        <v>2</v>
      </c>
      <c r="BL1087" s="8">
        <v>2</v>
      </c>
      <c r="BM1087" s="8">
        <v>2</v>
      </c>
    </row>
    <row r="1088" spans="1:65" ht="15" customHeight="1" x14ac:dyDescent="0.2">
      <c r="A1088" s="7" t="s">
        <v>1094</v>
      </c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>
        <v>1</v>
      </c>
      <c r="AI1088" s="8">
        <v>1</v>
      </c>
      <c r="AJ1088" s="8">
        <v>1</v>
      </c>
      <c r="AK1088" s="8">
        <v>498</v>
      </c>
      <c r="AL1088" s="8">
        <v>541</v>
      </c>
      <c r="AM1088" s="8">
        <v>623</v>
      </c>
      <c r="AN1088" s="8">
        <v>671</v>
      </c>
      <c r="AO1088" s="8">
        <v>729</v>
      </c>
      <c r="AP1088" s="8">
        <v>779</v>
      </c>
      <c r="AQ1088" s="8">
        <v>861</v>
      </c>
      <c r="AR1088" s="8">
        <v>894</v>
      </c>
      <c r="AS1088" s="8">
        <v>915</v>
      </c>
      <c r="AT1088" s="8">
        <v>938</v>
      </c>
      <c r="AU1088" s="8">
        <v>961</v>
      </c>
      <c r="AV1088" s="8">
        <v>983</v>
      </c>
      <c r="AW1088" s="8">
        <v>1002</v>
      </c>
      <c r="AX1088" s="8">
        <v>1012</v>
      </c>
      <c r="AY1088" s="8">
        <v>1018</v>
      </c>
      <c r="AZ1088" s="8">
        <v>885</v>
      </c>
      <c r="BA1088" s="8">
        <v>893</v>
      </c>
      <c r="BB1088" s="8">
        <v>882</v>
      </c>
      <c r="BC1088" s="8">
        <v>892</v>
      </c>
      <c r="BD1088" s="8">
        <v>903</v>
      </c>
      <c r="BE1088" s="8">
        <v>936</v>
      </c>
      <c r="BF1088" s="8">
        <v>966</v>
      </c>
      <c r="BG1088" s="8">
        <v>990</v>
      </c>
      <c r="BH1088" s="8">
        <v>1011</v>
      </c>
      <c r="BI1088" s="8">
        <v>1029</v>
      </c>
      <c r="BJ1088" s="8">
        <v>1060</v>
      </c>
      <c r="BK1088" s="8">
        <v>1060</v>
      </c>
      <c r="BL1088" s="8">
        <v>1043</v>
      </c>
      <c r="BM1088" s="8">
        <v>1066</v>
      </c>
    </row>
    <row r="1089" spans="1:65" ht="15" customHeight="1" x14ac:dyDescent="0.2">
      <c r="A1089" s="7" t="s">
        <v>1095</v>
      </c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>
        <v>0</v>
      </c>
      <c r="AM1089" s="8">
        <v>0</v>
      </c>
      <c r="AN1089" s="8">
        <v>0</v>
      </c>
      <c r="AO1089" s="8">
        <v>4200</v>
      </c>
      <c r="AP1089" s="8">
        <v>3027</v>
      </c>
      <c r="AQ1089" s="8">
        <v>3039</v>
      </c>
      <c r="AR1089" s="8">
        <v>3045</v>
      </c>
      <c r="AS1089" s="8">
        <v>3046</v>
      </c>
      <c r="AT1089" s="8">
        <v>3052</v>
      </c>
      <c r="AU1089" s="8">
        <v>3054</v>
      </c>
      <c r="AV1089" s="8">
        <v>3071</v>
      </c>
      <c r="AW1089" s="8">
        <v>3077</v>
      </c>
      <c r="AX1089" s="8">
        <v>3075</v>
      </c>
      <c r="AY1089" s="8">
        <v>3076</v>
      </c>
      <c r="AZ1089" s="8">
        <v>3062</v>
      </c>
      <c r="BA1089" s="8">
        <v>3063</v>
      </c>
      <c r="BB1089" s="8">
        <v>3065</v>
      </c>
      <c r="BC1089" s="8">
        <v>3065</v>
      </c>
      <c r="BD1089" s="8">
        <v>165</v>
      </c>
      <c r="BE1089" s="8">
        <v>113</v>
      </c>
      <c r="BF1089" s="8">
        <v>110</v>
      </c>
      <c r="BG1089" s="8">
        <v>110</v>
      </c>
      <c r="BH1089" s="8">
        <v>108</v>
      </c>
      <c r="BI1089" s="8">
        <v>109</v>
      </c>
      <c r="BJ1089" s="8">
        <v>110</v>
      </c>
      <c r="BK1089" s="8">
        <v>110</v>
      </c>
      <c r="BL1089" s="8">
        <v>93</v>
      </c>
      <c r="BM1089" s="8">
        <v>101</v>
      </c>
    </row>
    <row r="1090" spans="1:65" ht="15" customHeight="1" x14ac:dyDescent="0.2">
      <c r="A1090" s="7" t="s">
        <v>1096</v>
      </c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>
        <v>1</v>
      </c>
      <c r="AW1090" s="8">
        <v>1</v>
      </c>
      <c r="AX1090" s="8">
        <v>1</v>
      </c>
      <c r="AY1090" s="8">
        <v>1</v>
      </c>
      <c r="AZ1090" s="8">
        <v>1</v>
      </c>
      <c r="BA1090" s="8">
        <v>1</v>
      </c>
      <c r="BB1090" s="8">
        <v>1</v>
      </c>
      <c r="BC1090" s="8">
        <v>1</v>
      </c>
      <c r="BD1090" s="8">
        <v>1</v>
      </c>
      <c r="BE1090" s="8">
        <v>1</v>
      </c>
      <c r="BF1090" s="8">
        <v>1</v>
      </c>
      <c r="BG1090" s="8">
        <v>1</v>
      </c>
      <c r="BH1090" s="8">
        <v>2</v>
      </c>
      <c r="BI1090" s="8">
        <v>2</v>
      </c>
      <c r="BJ1090" s="8">
        <v>2</v>
      </c>
      <c r="BK1090" s="8">
        <v>2</v>
      </c>
      <c r="BL1090" s="8">
        <v>2</v>
      </c>
      <c r="BM1090" s="8">
        <v>2</v>
      </c>
    </row>
    <row r="1091" spans="1:65" ht="15" customHeight="1" x14ac:dyDescent="0.2">
      <c r="A1091" s="7" t="s">
        <v>1097</v>
      </c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>
        <v>16</v>
      </c>
      <c r="AG1091" s="8">
        <v>0</v>
      </c>
      <c r="AH1091" s="8">
        <v>0</v>
      </c>
      <c r="AI1091" s="8">
        <v>0</v>
      </c>
      <c r="AJ1091" s="8">
        <v>116</v>
      </c>
      <c r="AK1091" s="8">
        <v>190</v>
      </c>
      <c r="AL1091" s="8">
        <v>31002</v>
      </c>
      <c r="AM1091" s="8">
        <v>31090</v>
      </c>
      <c r="AN1091" s="8">
        <v>31146</v>
      </c>
      <c r="AO1091" s="8">
        <v>31319</v>
      </c>
      <c r="AP1091" s="8">
        <v>31340</v>
      </c>
      <c r="AQ1091" s="8">
        <v>31274</v>
      </c>
      <c r="AR1091" s="8">
        <v>10606</v>
      </c>
      <c r="AS1091" s="8">
        <v>10622</v>
      </c>
      <c r="AT1091" s="8">
        <v>10634</v>
      </c>
      <c r="AU1091" s="8">
        <v>10653</v>
      </c>
      <c r="AV1091" s="8">
        <v>10670</v>
      </c>
      <c r="AW1091" s="8">
        <v>10685</v>
      </c>
      <c r="AX1091" s="8">
        <v>10686</v>
      </c>
      <c r="AY1091" s="8">
        <v>10725</v>
      </c>
      <c r="AZ1091" s="8">
        <v>10738</v>
      </c>
      <c r="BA1091" s="8">
        <v>10723</v>
      </c>
      <c r="BB1091" s="8">
        <v>10715</v>
      </c>
      <c r="BC1091" s="8">
        <v>10725</v>
      </c>
      <c r="BD1091" s="8">
        <v>7850</v>
      </c>
      <c r="BE1091" s="8">
        <v>7853</v>
      </c>
      <c r="BF1091" s="8">
        <v>7850</v>
      </c>
      <c r="BG1091" s="8">
        <v>7862</v>
      </c>
      <c r="BH1091" s="8">
        <v>186306</v>
      </c>
      <c r="BI1091" s="8">
        <v>186331</v>
      </c>
      <c r="BJ1091" s="8">
        <v>186325</v>
      </c>
      <c r="BK1091" s="8">
        <v>186350</v>
      </c>
      <c r="BL1091" s="8">
        <v>1185</v>
      </c>
      <c r="BM1091" s="8">
        <v>1165</v>
      </c>
    </row>
    <row r="1092" spans="1:65" ht="15" customHeight="1" x14ac:dyDescent="0.2">
      <c r="A1092" s="7" t="s">
        <v>1098</v>
      </c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>
        <v>1</v>
      </c>
      <c r="S1092" s="8">
        <v>1</v>
      </c>
      <c r="T1092" s="8">
        <v>2</v>
      </c>
      <c r="U1092" s="8">
        <v>2</v>
      </c>
      <c r="V1092" s="8">
        <v>50</v>
      </c>
      <c r="W1092" s="8">
        <v>1247</v>
      </c>
      <c r="X1092" s="8">
        <v>1519</v>
      </c>
      <c r="Y1092" s="8">
        <v>1656</v>
      </c>
      <c r="Z1092" s="8">
        <v>1819</v>
      </c>
      <c r="AA1092" s="8">
        <v>2042</v>
      </c>
      <c r="AB1092" s="8">
        <v>2163</v>
      </c>
      <c r="AC1092" s="8">
        <v>2256</v>
      </c>
      <c r="AD1092" s="8">
        <v>2343</v>
      </c>
      <c r="AE1092" s="8">
        <v>2434</v>
      </c>
      <c r="AF1092" s="8">
        <v>2506</v>
      </c>
      <c r="AG1092" s="8">
        <v>2573</v>
      </c>
      <c r="AH1092" s="8">
        <v>2657</v>
      </c>
      <c r="AI1092" s="8">
        <v>2708</v>
      </c>
      <c r="AJ1092" s="8">
        <v>2747</v>
      </c>
      <c r="AK1092" s="8">
        <v>2543</v>
      </c>
      <c r="AL1092" s="8">
        <v>2522</v>
      </c>
      <c r="AM1092" s="8">
        <v>2486</v>
      </c>
      <c r="AN1092" s="8">
        <v>2565</v>
      </c>
      <c r="AO1092" s="8">
        <v>2575</v>
      </c>
      <c r="AP1092" s="8">
        <v>2595</v>
      </c>
      <c r="AQ1092" s="8">
        <v>2614</v>
      </c>
      <c r="AR1092" s="8">
        <v>2645</v>
      </c>
      <c r="AS1092" s="8">
        <v>2636</v>
      </c>
      <c r="AT1092" s="8">
        <v>2653</v>
      </c>
      <c r="AU1092" s="8">
        <v>2656</v>
      </c>
      <c r="AV1092" s="8">
        <v>2637</v>
      </c>
      <c r="AW1092" s="8">
        <v>2791</v>
      </c>
      <c r="AX1092" s="8">
        <v>2786</v>
      </c>
      <c r="AY1092" s="8">
        <v>2821</v>
      </c>
      <c r="AZ1092" s="8">
        <v>2830</v>
      </c>
      <c r="BA1092" s="8">
        <v>2824</v>
      </c>
      <c r="BB1092" s="8">
        <v>2847</v>
      </c>
      <c r="BC1092" s="8">
        <v>2846</v>
      </c>
      <c r="BD1092" s="8">
        <v>2988</v>
      </c>
      <c r="BE1092" s="8">
        <v>2991</v>
      </c>
      <c r="BF1092" s="8">
        <v>3053</v>
      </c>
      <c r="BG1092" s="8">
        <v>3086</v>
      </c>
      <c r="BH1092" s="8">
        <v>3082</v>
      </c>
      <c r="BI1092" s="8">
        <v>3026</v>
      </c>
      <c r="BJ1092" s="8">
        <v>3072</v>
      </c>
      <c r="BK1092" s="8">
        <v>3090</v>
      </c>
      <c r="BL1092" s="8">
        <v>3031</v>
      </c>
      <c r="BM1092" s="8">
        <v>3030</v>
      </c>
    </row>
    <row r="1093" spans="1:65" ht="15" customHeight="1" x14ac:dyDescent="0.2">
      <c r="A1093" s="7" t="s">
        <v>1099</v>
      </c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>
        <v>1</v>
      </c>
      <c r="AQ1093" s="8">
        <v>1</v>
      </c>
      <c r="AR1093" s="8">
        <v>1</v>
      </c>
      <c r="AS1093" s="8">
        <v>1</v>
      </c>
      <c r="AT1093" s="8">
        <v>1</v>
      </c>
      <c r="AU1093" s="8">
        <v>1</v>
      </c>
      <c r="AV1093" s="8">
        <v>1</v>
      </c>
      <c r="AW1093" s="8">
        <v>1</v>
      </c>
      <c r="AX1093" s="8">
        <v>1</v>
      </c>
      <c r="AY1093" s="8">
        <v>1</v>
      </c>
      <c r="AZ1093" s="8">
        <v>1</v>
      </c>
      <c r="BA1093" s="8">
        <v>1</v>
      </c>
      <c r="BB1093" s="8">
        <v>1</v>
      </c>
      <c r="BC1093" s="8">
        <v>1</v>
      </c>
      <c r="BD1093" s="8">
        <v>1</v>
      </c>
      <c r="BE1093" s="8">
        <v>1</v>
      </c>
      <c r="BF1093" s="8">
        <v>1</v>
      </c>
      <c r="BG1093" s="8">
        <v>1</v>
      </c>
      <c r="BH1093" s="8">
        <v>2</v>
      </c>
      <c r="BI1093" s="8">
        <v>2</v>
      </c>
      <c r="BJ1093" s="8">
        <v>2</v>
      </c>
      <c r="BK1093" s="8">
        <v>2</v>
      </c>
      <c r="BL1093" s="8">
        <v>2</v>
      </c>
      <c r="BM1093" s="8">
        <v>2</v>
      </c>
    </row>
    <row r="1094" spans="1:65" ht="15" customHeight="1" x14ac:dyDescent="0.2">
      <c r="A1094" s="7" t="s">
        <v>1100</v>
      </c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>
        <v>1</v>
      </c>
      <c r="Q1094" s="8">
        <v>1</v>
      </c>
      <c r="R1094" s="8">
        <v>1</v>
      </c>
      <c r="S1094" s="8">
        <v>10313</v>
      </c>
      <c r="T1094" s="8">
        <v>17971</v>
      </c>
      <c r="U1094" s="8">
        <v>21182</v>
      </c>
      <c r="V1094" s="8">
        <v>23448</v>
      </c>
      <c r="W1094" s="8">
        <v>25549</v>
      </c>
      <c r="X1094" s="8">
        <v>27421</v>
      </c>
      <c r="Y1094" s="8">
        <v>29321</v>
      </c>
      <c r="Z1094" s="8">
        <v>30680</v>
      </c>
      <c r="AA1094" s="8">
        <v>31912</v>
      </c>
      <c r="AB1094" s="8">
        <v>32983</v>
      </c>
      <c r="AC1094" s="8">
        <v>33894</v>
      </c>
      <c r="AD1094" s="8">
        <v>35008</v>
      </c>
      <c r="AE1094" s="8">
        <v>36089</v>
      </c>
      <c r="AF1094" s="8">
        <v>37107</v>
      </c>
      <c r="AG1094" s="8">
        <v>37761</v>
      </c>
      <c r="AH1094" s="8">
        <v>33956</v>
      </c>
      <c r="AI1094" s="8">
        <v>33755</v>
      </c>
      <c r="AJ1094" s="8">
        <v>34315</v>
      </c>
      <c r="AK1094" s="8">
        <v>34508</v>
      </c>
      <c r="AL1094" s="8">
        <v>34874</v>
      </c>
      <c r="AM1094" s="8">
        <v>34773</v>
      </c>
      <c r="AN1094" s="8">
        <v>34843</v>
      </c>
      <c r="AO1094" s="8">
        <v>34984</v>
      </c>
      <c r="AP1094" s="8">
        <v>35359</v>
      </c>
      <c r="AQ1094" s="8">
        <v>35704</v>
      </c>
      <c r="AR1094" s="8">
        <v>36349</v>
      </c>
      <c r="AS1094" s="8">
        <v>36697</v>
      </c>
      <c r="AT1094" s="8">
        <v>34584</v>
      </c>
      <c r="AU1094" s="8">
        <v>34400</v>
      </c>
      <c r="AV1094" s="8">
        <v>34322</v>
      </c>
      <c r="AW1094" s="8">
        <v>34176</v>
      </c>
      <c r="AX1094" s="8">
        <v>34329</v>
      </c>
      <c r="AY1094" s="8">
        <v>34107</v>
      </c>
      <c r="AZ1094" s="8">
        <v>33974</v>
      </c>
      <c r="BA1094" s="8">
        <v>33934</v>
      </c>
      <c r="BB1094" s="8">
        <v>33880</v>
      </c>
      <c r="BC1094" s="8">
        <v>34232</v>
      </c>
      <c r="BD1094" s="8">
        <v>34600</v>
      </c>
      <c r="BE1094" s="8">
        <v>34616</v>
      </c>
      <c r="BF1094" s="8">
        <v>33521</v>
      </c>
      <c r="BG1094" s="8">
        <v>32951</v>
      </c>
      <c r="BH1094" s="8">
        <v>32949</v>
      </c>
      <c r="BI1094" s="8">
        <v>32878</v>
      </c>
      <c r="BJ1094" s="8">
        <v>32819</v>
      </c>
      <c r="BK1094" s="8">
        <v>32526</v>
      </c>
      <c r="BL1094" s="8">
        <v>32629</v>
      </c>
      <c r="BM1094" s="8">
        <v>32581</v>
      </c>
    </row>
    <row r="1095" spans="1:65" ht="15" customHeight="1" x14ac:dyDescent="0.2">
      <c r="A1095" s="7" t="s">
        <v>1101</v>
      </c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>
        <v>17</v>
      </c>
      <c r="AD1095" s="8">
        <v>1</v>
      </c>
      <c r="AE1095" s="8">
        <v>1</v>
      </c>
      <c r="AF1095" s="8">
        <v>152</v>
      </c>
      <c r="AG1095" s="8">
        <v>497</v>
      </c>
      <c r="AH1095" s="8">
        <v>533</v>
      </c>
      <c r="AI1095" s="8">
        <v>555</v>
      </c>
      <c r="AJ1095" s="8">
        <v>570</v>
      </c>
      <c r="AK1095" s="8">
        <v>587</v>
      </c>
      <c r="AL1095" s="8">
        <v>600</v>
      </c>
      <c r="AM1095" s="8">
        <v>620</v>
      </c>
      <c r="AN1095" s="8">
        <v>637</v>
      </c>
      <c r="AO1095" s="8">
        <v>659</v>
      </c>
      <c r="AP1095" s="8">
        <v>675</v>
      </c>
      <c r="AQ1095" s="8">
        <v>691</v>
      </c>
      <c r="AR1095" s="8">
        <v>700</v>
      </c>
      <c r="AS1095" s="8">
        <v>709</v>
      </c>
      <c r="AT1095" s="8">
        <v>709</v>
      </c>
      <c r="AU1095" s="8">
        <v>653</v>
      </c>
      <c r="AV1095" s="8">
        <v>654</v>
      </c>
      <c r="AW1095" s="8">
        <v>649</v>
      </c>
      <c r="AX1095" s="8">
        <v>652</v>
      </c>
      <c r="AY1095" s="8">
        <v>656</v>
      </c>
      <c r="AZ1095" s="8">
        <v>667</v>
      </c>
      <c r="BA1095" s="8">
        <v>669</v>
      </c>
      <c r="BB1095" s="8">
        <v>681</v>
      </c>
      <c r="BC1095" s="8">
        <v>677</v>
      </c>
      <c r="BD1095" s="8">
        <v>722</v>
      </c>
      <c r="BE1095" s="8">
        <v>764</v>
      </c>
      <c r="BF1095" s="8">
        <v>799</v>
      </c>
      <c r="BG1095" s="8">
        <v>789</v>
      </c>
      <c r="BH1095" s="8">
        <v>797</v>
      </c>
      <c r="BI1095" s="8">
        <v>799</v>
      </c>
      <c r="BJ1095" s="8">
        <v>797</v>
      </c>
      <c r="BK1095" s="8">
        <v>814</v>
      </c>
      <c r="BL1095" s="8">
        <v>846</v>
      </c>
      <c r="BM1095" s="8">
        <v>873</v>
      </c>
    </row>
    <row r="1096" spans="1:65" ht="15" customHeight="1" x14ac:dyDescent="0.2">
      <c r="A1096" s="7" t="s">
        <v>1102</v>
      </c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>
        <v>4</v>
      </c>
      <c r="X1096" s="8">
        <v>4</v>
      </c>
      <c r="Y1096" s="8">
        <v>4</v>
      </c>
      <c r="Z1096" s="8">
        <v>4</v>
      </c>
      <c r="AA1096" s="8">
        <v>4</v>
      </c>
      <c r="AB1096" s="8">
        <v>4</v>
      </c>
      <c r="AC1096" s="8">
        <v>4</v>
      </c>
      <c r="AD1096" s="8">
        <v>4</v>
      </c>
      <c r="AE1096" s="8">
        <v>7</v>
      </c>
      <c r="AF1096" s="8">
        <v>343</v>
      </c>
      <c r="AG1096" s="8">
        <v>349</v>
      </c>
      <c r="AH1096" s="8">
        <v>574</v>
      </c>
      <c r="AI1096" s="8">
        <v>3062</v>
      </c>
      <c r="AJ1096" s="8">
        <v>3347</v>
      </c>
      <c r="AK1096" s="8">
        <v>3544</v>
      </c>
      <c r="AL1096" s="8">
        <v>3689</v>
      </c>
      <c r="AM1096" s="8">
        <v>3799</v>
      </c>
      <c r="AN1096" s="8">
        <v>3928</v>
      </c>
      <c r="AO1096" s="8">
        <v>4005</v>
      </c>
      <c r="AP1096" s="8">
        <v>4139</v>
      </c>
      <c r="AQ1096" s="8">
        <v>4336</v>
      </c>
      <c r="AR1096" s="8">
        <v>4502</v>
      </c>
      <c r="AS1096" s="8">
        <v>4624</v>
      </c>
      <c r="AT1096" s="8">
        <v>4719</v>
      </c>
      <c r="AU1096" s="8">
        <v>4799</v>
      </c>
      <c r="AV1096" s="8">
        <v>4825</v>
      </c>
      <c r="AW1096" s="8">
        <v>4670</v>
      </c>
      <c r="AX1096" s="8">
        <v>4752</v>
      </c>
      <c r="AY1096" s="8">
        <v>4817</v>
      </c>
      <c r="AZ1096" s="8">
        <v>4884</v>
      </c>
      <c r="BA1096" s="8">
        <v>4949</v>
      </c>
      <c r="BB1096" s="8">
        <v>5037</v>
      </c>
      <c r="BC1096" s="8">
        <v>5115</v>
      </c>
      <c r="BD1096" s="8">
        <v>5211</v>
      </c>
      <c r="BE1096" s="8">
        <v>5299</v>
      </c>
      <c r="BF1096" s="8">
        <v>5358</v>
      </c>
      <c r="BG1096" s="8">
        <v>5438</v>
      </c>
      <c r="BH1096" s="8">
        <v>5473</v>
      </c>
      <c r="BI1096" s="8">
        <v>5427</v>
      </c>
      <c r="BJ1096" s="8">
        <v>5487</v>
      </c>
      <c r="BK1096" s="8">
        <v>5550</v>
      </c>
      <c r="BL1096" s="8">
        <v>5630</v>
      </c>
      <c r="BM1096" s="8">
        <v>5661</v>
      </c>
    </row>
    <row r="1097" spans="1:65" ht="15" customHeight="1" x14ac:dyDescent="0.2">
      <c r="A1097" s="7" t="s">
        <v>1103</v>
      </c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>
        <v>1</v>
      </c>
      <c r="AW1097" s="8">
        <v>1</v>
      </c>
      <c r="AX1097" s="8">
        <v>1</v>
      </c>
      <c r="AY1097" s="8">
        <v>1</v>
      </c>
      <c r="AZ1097" s="8">
        <v>1</v>
      </c>
      <c r="BA1097" s="8">
        <v>1</v>
      </c>
      <c r="BB1097" s="8">
        <v>1</v>
      </c>
      <c r="BC1097" s="8">
        <v>1</v>
      </c>
      <c r="BD1097" s="8">
        <v>1</v>
      </c>
      <c r="BE1097" s="8">
        <v>1</v>
      </c>
      <c r="BF1097" s="8">
        <v>1</v>
      </c>
      <c r="BG1097" s="8">
        <v>1</v>
      </c>
      <c r="BH1097" s="8">
        <v>2</v>
      </c>
      <c r="BI1097" s="8">
        <v>2</v>
      </c>
      <c r="BJ1097" s="8">
        <v>2</v>
      </c>
      <c r="BK1097" s="8">
        <v>2</v>
      </c>
      <c r="BL1097" s="8">
        <v>2</v>
      </c>
      <c r="BM1097" s="8">
        <v>2</v>
      </c>
    </row>
    <row r="1098" spans="1:65" ht="15" customHeight="1" x14ac:dyDescent="0.2">
      <c r="A1098" s="7" t="s">
        <v>1104</v>
      </c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>
        <v>1</v>
      </c>
      <c r="AW1098" s="8">
        <v>1</v>
      </c>
      <c r="AX1098" s="8">
        <v>1</v>
      </c>
      <c r="AY1098" s="8">
        <v>1</v>
      </c>
      <c r="AZ1098" s="8">
        <v>1</v>
      </c>
      <c r="BA1098" s="8">
        <v>1</v>
      </c>
      <c r="BB1098" s="8">
        <v>1</v>
      </c>
      <c r="BC1098" s="8">
        <v>1</v>
      </c>
      <c r="BD1098" s="8">
        <v>1</v>
      </c>
      <c r="BE1098" s="8">
        <v>1</v>
      </c>
      <c r="BF1098" s="8">
        <v>1</v>
      </c>
      <c r="BG1098" s="8">
        <v>1</v>
      </c>
      <c r="BH1098" s="8">
        <v>2</v>
      </c>
      <c r="BI1098" s="8">
        <v>2</v>
      </c>
      <c r="BJ1098" s="8">
        <v>2</v>
      </c>
      <c r="BK1098" s="8">
        <v>2</v>
      </c>
      <c r="BL1098" s="8">
        <v>2</v>
      </c>
      <c r="BM1098" s="8">
        <v>2</v>
      </c>
    </row>
    <row r="1099" spans="1:65" ht="15" customHeight="1" x14ac:dyDescent="0.2">
      <c r="A1099" s="7" t="s">
        <v>1105</v>
      </c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>
        <v>1</v>
      </c>
      <c r="AW1099" s="8">
        <v>1</v>
      </c>
      <c r="AX1099" s="8">
        <v>1</v>
      </c>
      <c r="AY1099" s="8">
        <v>1</v>
      </c>
      <c r="AZ1099" s="8">
        <v>1</v>
      </c>
      <c r="BA1099" s="8">
        <v>1</v>
      </c>
      <c r="BB1099" s="8">
        <v>1</v>
      </c>
      <c r="BC1099" s="8">
        <v>1</v>
      </c>
      <c r="BD1099" s="8">
        <v>1</v>
      </c>
      <c r="BE1099" s="8">
        <v>1</v>
      </c>
      <c r="BF1099" s="8">
        <v>1</v>
      </c>
      <c r="BG1099" s="8">
        <v>1</v>
      </c>
      <c r="BH1099" s="8">
        <v>2</v>
      </c>
      <c r="BI1099" s="8">
        <v>2</v>
      </c>
      <c r="BJ1099" s="8">
        <v>2</v>
      </c>
      <c r="BK1099" s="8">
        <v>2</v>
      </c>
      <c r="BL1099" s="8">
        <v>2</v>
      </c>
      <c r="BM1099" s="8">
        <v>2</v>
      </c>
    </row>
    <row r="1100" spans="1:65" ht="15" customHeight="1" x14ac:dyDescent="0.2">
      <c r="A1100" s="7" t="s">
        <v>1106</v>
      </c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>
        <v>1</v>
      </c>
      <c r="AQ1100" s="8">
        <v>1</v>
      </c>
      <c r="AR1100" s="8">
        <v>1</v>
      </c>
      <c r="AS1100" s="8">
        <v>1</v>
      </c>
      <c r="AT1100" s="8">
        <v>1</v>
      </c>
      <c r="AU1100" s="8">
        <v>1</v>
      </c>
      <c r="AV1100" s="8">
        <v>1</v>
      </c>
      <c r="AW1100" s="8">
        <v>1</v>
      </c>
      <c r="AX1100" s="8">
        <v>1</v>
      </c>
      <c r="AY1100" s="8">
        <v>1</v>
      </c>
      <c r="AZ1100" s="8">
        <v>1</v>
      </c>
      <c r="BA1100" s="8">
        <v>1</v>
      </c>
      <c r="BB1100" s="8">
        <v>1</v>
      </c>
      <c r="BC1100" s="8">
        <v>1</v>
      </c>
      <c r="BD1100" s="8">
        <v>1</v>
      </c>
      <c r="BE1100" s="8">
        <v>1</v>
      </c>
      <c r="BF1100" s="8">
        <v>1</v>
      </c>
      <c r="BG1100" s="8">
        <v>1</v>
      </c>
      <c r="BH1100" s="8">
        <v>2</v>
      </c>
      <c r="BI1100" s="8">
        <v>2</v>
      </c>
      <c r="BJ1100" s="8">
        <v>2</v>
      </c>
      <c r="BK1100" s="8">
        <v>2</v>
      </c>
      <c r="BL1100" s="8">
        <v>2</v>
      </c>
      <c r="BM1100" s="8">
        <v>2</v>
      </c>
    </row>
    <row r="1101" spans="1:65" ht="15" customHeight="1" x14ac:dyDescent="0.2">
      <c r="A1101" s="7" t="s">
        <v>1107</v>
      </c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>
        <v>1</v>
      </c>
      <c r="Q1101" s="8">
        <v>1</v>
      </c>
      <c r="R1101" s="8">
        <v>1</v>
      </c>
      <c r="S1101" s="8">
        <v>11583</v>
      </c>
      <c r="T1101" s="8">
        <v>18098</v>
      </c>
      <c r="U1101" s="8">
        <v>22210</v>
      </c>
      <c r="V1101" s="8">
        <v>26110</v>
      </c>
      <c r="W1101" s="8">
        <v>29554</v>
      </c>
      <c r="X1101" s="8">
        <v>32687</v>
      </c>
      <c r="Y1101" s="8">
        <v>36027</v>
      </c>
      <c r="Z1101" s="8">
        <v>38395</v>
      </c>
      <c r="AA1101" s="8">
        <v>40615</v>
      </c>
      <c r="AB1101" s="8">
        <v>42641</v>
      </c>
      <c r="AC1101" s="8">
        <v>44135</v>
      </c>
      <c r="AD1101" s="8">
        <v>45974</v>
      </c>
      <c r="AE1101" s="8">
        <v>47635</v>
      </c>
      <c r="AF1101" s="8">
        <v>49624</v>
      </c>
      <c r="AG1101" s="8">
        <v>50255</v>
      </c>
      <c r="AH1101" s="8">
        <v>47007</v>
      </c>
      <c r="AI1101" s="8">
        <v>46908</v>
      </c>
      <c r="AJ1101" s="8">
        <v>47554</v>
      </c>
      <c r="AK1101" s="8">
        <v>47796</v>
      </c>
      <c r="AL1101" s="8">
        <v>48249</v>
      </c>
      <c r="AM1101" s="8">
        <v>48095</v>
      </c>
      <c r="AN1101" s="8">
        <v>48187</v>
      </c>
      <c r="AO1101" s="8">
        <v>48391</v>
      </c>
      <c r="AP1101" s="8">
        <v>49686</v>
      </c>
      <c r="AQ1101" s="8">
        <v>50671</v>
      </c>
      <c r="AR1101" s="8">
        <v>51577</v>
      </c>
      <c r="AS1101" s="8">
        <v>54957</v>
      </c>
      <c r="AT1101" s="8">
        <v>53722</v>
      </c>
      <c r="AU1101" s="8">
        <v>53753</v>
      </c>
      <c r="AV1101" s="8">
        <v>53713</v>
      </c>
      <c r="AW1101" s="8">
        <v>55750</v>
      </c>
      <c r="AX1101" s="8">
        <v>55909</v>
      </c>
      <c r="AY1101" s="8">
        <v>57116</v>
      </c>
      <c r="AZ1101" s="8">
        <v>59499</v>
      </c>
      <c r="BA1101" s="8">
        <v>60718</v>
      </c>
      <c r="BB1101" s="8">
        <v>61929</v>
      </c>
      <c r="BC1101" s="8">
        <v>64370</v>
      </c>
      <c r="BD1101" s="8">
        <v>66922</v>
      </c>
      <c r="BE1101" s="8">
        <v>70027</v>
      </c>
      <c r="BF1101" s="8">
        <v>75158</v>
      </c>
      <c r="BG1101" s="8">
        <v>79122</v>
      </c>
      <c r="BH1101" s="8">
        <v>81357</v>
      </c>
      <c r="BI1101" s="8">
        <v>84681</v>
      </c>
      <c r="BJ1101" s="8">
        <v>87601</v>
      </c>
      <c r="BK1101" s="8">
        <v>92045</v>
      </c>
      <c r="BL1101" s="8">
        <v>96082</v>
      </c>
      <c r="BM1101" s="8">
        <v>100251</v>
      </c>
    </row>
    <row r="1102" spans="1:65" ht="15" customHeight="1" x14ac:dyDescent="0.2">
      <c r="A1102" s="7" t="s">
        <v>1108</v>
      </c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>
        <v>1</v>
      </c>
      <c r="S1102" s="8"/>
      <c r="T1102" s="8"/>
      <c r="U1102" s="8">
        <v>103</v>
      </c>
      <c r="V1102" s="8">
        <v>33</v>
      </c>
      <c r="W1102" s="8">
        <v>504</v>
      </c>
      <c r="X1102" s="8">
        <v>16084</v>
      </c>
      <c r="Y1102" s="8">
        <v>21992</v>
      </c>
      <c r="Z1102" s="8">
        <v>24459</v>
      </c>
      <c r="AA1102" s="8">
        <v>26434</v>
      </c>
      <c r="AB1102" s="8">
        <v>60487</v>
      </c>
      <c r="AC1102" s="8">
        <v>62685</v>
      </c>
      <c r="AD1102" s="8">
        <v>64244</v>
      </c>
      <c r="AE1102" s="8">
        <v>66029</v>
      </c>
      <c r="AF1102" s="8">
        <v>40182</v>
      </c>
      <c r="AG1102" s="8">
        <v>41575</v>
      </c>
      <c r="AH1102" s="8">
        <v>42998</v>
      </c>
      <c r="AI1102" s="8">
        <v>39577</v>
      </c>
      <c r="AJ1102" s="8">
        <v>40921</v>
      </c>
      <c r="AK1102" s="8">
        <v>42098</v>
      </c>
      <c r="AL1102" s="8">
        <v>44284</v>
      </c>
      <c r="AM1102" s="8">
        <v>41296</v>
      </c>
      <c r="AN1102" s="8">
        <v>41387</v>
      </c>
      <c r="AO1102" s="8">
        <v>42066</v>
      </c>
      <c r="AP1102" s="8">
        <v>47426</v>
      </c>
      <c r="AQ1102" s="8">
        <v>47295</v>
      </c>
      <c r="AR1102" s="8">
        <v>48065</v>
      </c>
      <c r="AS1102" s="8">
        <v>48902</v>
      </c>
      <c r="AT1102" s="8">
        <v>49500</v>
      </c>
      <c r="AU1102" s="8">
        <v>50383</v>
      </c>
      <c r="AV1102" s="8">
        <v>51136</v>
      </c>
      <c r="AW1102" s="8">
        <v>51636</v>
      </c>
      <c r="AX1102" s="8">
        <v>52328</v>
      </c>
      <c r="AY1102" s="8">
        <v>50417</v>
      </c>
      <c r="AZ1102" s="8">
        <v>49198</v>
      </c>
      <c r="BA1102" s="8">
        <v>49659</v>
      </c>
      <c r="BB1102" s="8">
        <v>51037</v>
      </c>
      <c r="BC1102" s="8">
        <v>51584</v>
      </c>
      <c r="BD1102" s="8">
        <v>51785</v>
      </c>
      <c r="BE1102" s="8">
        <v>56948</v>
      </c>
      <c r="BF1102" s="8">
        <v>60776</v>
      </c>
      <c r="BG1102" s="8">
        <v>63778</v>
      </c>
      <c r="BH1102" s="8">
        <v>66331</v>
      </c>
      <c r="BI1102" s="8">
        <v>68860</v>
      </c>
      <c r="BJ1102" s="8">
        <v>71856</v>
      </c>
      <c r="BK1102" s="8">
        <v>73475</v>
      </c>
      <c r="BL1102" s="8">
        <v>75663</v>
      </c>
      <c r="BM1102" s="8">
        <v>77676</v>
      </c>
    </row>
    <row r="1103" spans="1:65" ht="15" customHeight="1" x14ac:dyDescent="0.2">
      <c r="A1103" s="7" t="s">
        <v>1109</v>
      </c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>
        <v>1</v>
      </c>
      <c r="S1103" s="8">
        <v>1</v>
      </c>
      <c r="T1103" s="8">
        <v>1</v>
      </c>
      <c r="U1103" s="8">
        <v>2</v>
      </c>
      <c r="V1103" s="8">
        <v>2</v>
      </c>
      <c r="W1103" s="8">
        <v>3023</v>
      </c>
      <c r="X1103" s="8">
        <v>4169</v>
      </c>
      <c r="Y1103" s="8">
        <v>4598</v>
      </c>
      <c r="Z1103" s="8">
        <v>4937</v>
      </c>
      <c r="AA1103" s="8">
        <v>5328</v>
      </c>
      <c r="AB1103" s="8">
        <v>5622</v>
      </c>
      <c r="AC1103" s="8">
        <v>5871</v>
      </c>
      <c r="AD1103" s="8">
        <v>6176</v>
      </c>
      <c r="AE1103" s="8">
        <v>6373</v>
      </c>
      <c r="AF1103" s="8">
        <v>6623</v>
      </c>
      <c r="AG1103" s="8">
        <v>6900</v>
      </c>
      <c r="AH1103" s="8">
        <v>7137</v>
      </c>
      <c r="AI1103" s="8">
        <v>7320</v>
      </c>
      <c r="AJ1103" s="8">
        <v>7534</v>
      </c>
      <c r="AK1103" s="8">
        <v>7911</v>
      </c>
      <c r="AL1103" s="8">
        <v>6385</v>
      </c>
      <c r="AM1103" s="8">
        <v>6470</v>
      </c>
      <c r="AN1103" s="8">
        <v>6643</v>
      </c>
      <c r="AO1103" s="8">
        <v>6678</v>
      </c>
      <c r="AP1103" s="8">
        <v>6816</v>
      </c>
      <c r="AQ1103" s="8">
        <v>7007</v>
      </c>
      <c r="AR1103" s="8">
        <v>7212</v>
      </c>
      <c r="AS1103" s="8">
        <v>7382</v>
      </c>
      <c r="AT1103" s="8">
        <v>7542</v>
      </c>
      <c r="AU1103" s="8">
        <v>7728</v>
      </c>
      <c r="AV1103" s="8">
        <v>7840</v>
      </c>
      <c r="AW1103" s="8">
        <v>7895</v>
      </c>
      <c r="AX1103" s="8">
        <v>7786</v>
      </c>
      <c r="AY1103" s="8">
        <v>7802</v>
      </c>
      <c r="AZ1103" s="8">
        <v>7863</v>
      </c>
      <c r="BA1103" s="8">
        <v>7940</v>
      </c>
      <c r="BB1103" s="8">
        <v>8126</v>
      </c>
      <c r="BC1103" s="8">
        <v>8352</v>
      </c>
      <c r="BD1103" s="8">
        <v>8646</v>
      </c>
      <c r="BE1103" s="8">
        <v>8845</v>
      </c>
      <c r="BF1103" s="8">
        <v>9015</v>
      </c>
      <c r="BG1103" s="8">
        <v>9325</v>
      </c>
      <c r="BH1103" s="8">
        <v>9542</v>
      </c>
      <c r="BI1103" s="8">
        <v>9714</v>
      </c>
      <c r="BJ1103" s="8">
        <v>9709</v>
      </c>
      <c r="BK1103" s="8">
        <v>9893</v>
      </c>
      <c r="BL1103" s="8">
        <v>10083</v>
      </c>
      <c r="BM1103" s="8">
        <v>10257</v>
      </c>
    </row>
    <row r="1104" spans="1:65" ht="15" customHeight="1" x14ac:dyDescent="0.2">
      <c r="A1104" s="7" t="s">
        <v>1110</v>
      </c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>
        <v>1</v>
      </c>
      <c r="Z1104" s="8">
        <v>2</v>
      </c>
      <c r="AA1104" s="8">
        <v>2</v>
      </c>
      <c r="AB1104" s="8">
        <v>13562</v>
      </c>
      <c r="AC1104" s="8">
        <v>36156</v>
      </c>
      <c r="AD1104" s="8">
        <v>48038</v>
      </c>
      <c r="AE1104" s="8">
        <v>61789</v>
      </c>
      <c r="AF1104" s="8">
        <v>76035</v>
      </c>
      <c r="AG1104" s="8">
        <v>88159</v>
      </c>
      <c r="AH1104" s="8">
        <v>117558</v>
      </c>
      <c r="AI1104" s="8">
        <v>159670</v>
      </c>
      <c r="AJ1104" s="8">
        <v>218926</v>
      </c>
      <c r="AK1104" s="8">
        <v>263006</v>
      </c>
      <c r="AL1104" s="8">
        <v>536902</v>
      </c>
      <c r="AM1104" s="8">
        <v>574069</v>
      </c>
      <c r="AN1104" s="8">
        <v>903804</v>
      </c>
      <c r="AO1104" s="8">
        <v>959777</v>
      </c>
      <c r="AP1104" s="8">
        <v>1053092</v>
      </c>
      <c r="AQ1104" s="8">
        <v>1616552</v>
      </c>
      <c r="AR1104" s="8">
        <v>1818175</v>
      </c>
      <c r="AS1104" s="8">
        <v>2115651</v>
      </c>
      <c r="AT1104" s="8">
        <v>2494407</v>
      </c>
      <c r="AU1104" s="8">
        <v>2716088</v>
      </c>
      <c r="AV1104" s="8">
        <v>3014241</v>
      </c>
      <c r="AW1104" s="8">
        <v>3559819</v>
      </c>
      <c r="AX1104" s="8">
        <v>3777935</v>
      </c>
      <c r="AY1104" s="8">
        <v>4108090</v>
      </c>
      <c r="AZ1104" s="8">
        <v>4743826</v>
      </c>
      <c r="BA1104" s="8">
        <v>4765585</v>
      </c>
      <c r="BB1104" s="8">
        <v>4490585</v>
      </c>
      <c r="BC1104" s="8">
        <v>4500024</v>
      </c>
      <c r="BD1104" s="8">
        <v>4500312</v>
      </c>
      <c r="BE1104" s="8">
        <v>4107886</v>
      </c>
      <c r="BF1104" s="8">
        <v>3876108</v>
      </c>
      <c r="BG1104" s="8">
        <v>3691880</v>
      </c>
      <c r="BH1104" s="8">
        <v>3441810</v>
      </c>
      <c r="BI1104" s="8">
        <v>3225157</v>
      </c>
      <c r="BJ1104" s="8">
        <v>3043806</v>
      </c>
      <c r="BK1104" s="8">
        <v>2771335</v>
      </c>
      <c r="BL1104" s="8">
        <v>2488799</v>
      </c>
      <c r="BM1104" s="8">
        <v>2136737</v>
      </c>
    </row>
    <row r="1105" spans="1:65" ht="15" customHeight="1" x14ac:dyDescent="0.2">
      <c r="A1105" s="7" t="s">
        <v>1111</v>
      </c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>
        <v>4</v>
      </c>
      <c r="AI1105" s="8">
        <v>4</v>
      </c>
      <c r="AJ1105" s="8">
        <v>4</v>
      </c>
      <c r="AK1105" s="8">
        <v>4</v>
      </c>
      <c r="AL1105" s="8">
        <v>4</v>
      </c>
      <c r="AM1105" s="8">
        <v>4</v>
      </c>
      <c r="AN1105" s="8">
        <v>5</v>
      </c>
      <c r="AO1105" s="8">
        <v>6</v>
      </c>
      <c r="AP1105" s="8">
        <v>10</v>
      </c>
      <c r="AQ1105" s="8">
        <v>11</v>
      </c>
      <c r="AR1105" s="8">
        <v>13</v>
      </c>
      <c r="AS1105" s="8">
        <v>14</v>
      </c>
      <c r="AT1105" s="8">
        <v>14</v>
      </c>
      <c r="AU1105" s="8">
        <v>14</v>
      </c>
      <c r="AV1105" s="8">
        <v>14</v>
      </c>
      <c r="AW1105" s="8">
        <v>16</v>
      </c>
      <c r="AX1105" s="8">
        <v>17</v>
      </c>
      <c r="AY1105" s="8">
        <v>18</v>
      </c>
      <c r="AZ1105" s="8">
        <v>19</v>
      </c>
      <c r="BA1105" s="8">
        <v>22</v>
      </c>
      <c r="BB1105" s="8">
        <v>23</v>
      </c>
      <c r="BC1105" s="8">
        <v>25</v>
      </c>
      <c r="BD1105" s="8">
        <v>25</v>
      </c>
      <c r="BE1105" s="8">
        <v>27</v>
      </c>
      <c r="BF1105" s="8">
        <v>28</v>
      </c>
      <c r="BG1105" s="8">
        <v>28</v>
      </c>
      <c r="BH1105" s="8">
        <v>28</v>
      </c>
      <c r="BI1105" s="8">
        <v>28</v>
      </c>
      <c r="BJ1105" s="8">
        <v>32</v>
      </c>
      <c r="BK1105" s="8">
        <v>34</v>
      </c>
      <c r="BL1105" s="8">
        <v>37</v>
      </c>
      <c r="BM1105" s="8">
        <v>37</v>
      </c>
    </row>
    <row r="1106" spans="1:65" ht="15" customHeight="1" x14ac:dyDescent="0.2">
      <c r="A1106" s="7" t="s">
        <v>1112</v>
      </c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>
        <v>1</v>
      </c>
      <c r="AF1106" s="8">
        <v>1</v>
      </c>
      <c r="AG1106" s="8">
        <v>1</v>
      </c>
      <c r="AH1106" s="8">
        <v>2</v>
      </c>
      <c r="AI1106" s="8">
        <v>3</v>
      </c>
      <c r="AJ1106" s="8">
        <v>4</v>
      </c>
      <c r="AK1106" s="8">
        <v>5</v>
      </c>
      <c r="AL1106" s="8">
        <v>6</v>
      </c>
      <c r="AM1106" s="8">
        <v>6</v>
      </c>
      <c r="AN1106" s="8">
        <v>5</v>
      </c>
      <c r="AO1106" s="8">
        <v>5</v>
      </c>
      <c r="AP1106" s="8">
        <v>5</v>
      </c>
      <c r="AQ1106" s="8">
        <v>5</v>
      </c>
      <c r="AR1106" s="8">
        <v>5</v>
      </c>
      <c r="AS1106" s="8">
        <v>5</v>
      </c>
      <c r="AT1106" s="8">
        <v>5</v>
      </c>
      <c r="AU1106" s="8">
        <v>5</v>
      </c>
      <c r="AV1106" s="8">
        <v>5</v>
      </c>
      <c r="AW1106" s="8">
        <v>5</v>
      </c>
      <c r="AX1106" s="8">
        <v>3</v>
      </c>
      <c r="AY1106" s="8">
        <v>3</v>
      </c>
      <c r="AZ1106" s="8">
        <v>3</v>
      </c>
      <c r="BA1106" s="8">
        <v>3</v>
      </c>
      <c r="BB1106" s="8">
        <v>4</v>
      </c>
      <c r="BC1106" s="8">
        <v>5</v>
      </c>
      <c r="BD1106" s="8">
        <v>5</v>
      </c>
      <c r="BE1106" s="8">
        <v>5</v>
      </c>
      <c r="BF1106" s="8">
        <v>5</v>
      </c>
      <c r="BG1106" s="8">
        <v>5</v>
      </c>
      <c r="BH1106" s="8">
        <v>6</v>
      </c>
      <c r="BI1106" s="8">
        <v>5</v>
      </c>
      <c r="BJ1106" s="8">
        <v>5</v>
      </c>
      <c r="BK1106" s="8">
        <v>5</v>
      </c>
      <c r="BL1106" s="8">
        <v>5</v>
      </c>
      <c r="BM1106" s="8">
        <v>5</v>
      </c>
    </row>
    <row r="1107" spans="1:65" ht="15" customHeight="1" x14ac:dyDescent="0.2">
      <c r="A1107" s="7" t="s">
        <v>1113</v>
      </c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>
        <v>0</v>
      </c>
      <c r="AS1107" s="8">
        <v>0</v>
      </c>
      <c r="AT1107" s="8">
        <v>48</v>
      </c>
      <c r="AU1107" s="8">
        <v>44</v>
      </c>
      <c r="AV1107" s="8">
        <v>62</v>
      </c>
      <c r="AW1107" s="8">
        <v>81</v>
      </c>
      <c r="AX1107" s="8">
        <v>105</v>
      </c>
      <c r="AY1107" s="8">
        <v>129</v>
      </c>
      <c r="AZ1107" s="8">
        <v>177</v>
      </c>
      <c r="BA1107" s="8">
        <v>194</v>
      </c>
      <c r="BB1107" s="8">
        <v>196</v>
      </c>
      <c r="BC1107" s="8">
        <v>203</v>
      </c>
      <c r="BD1107" s="8">
        <v>228</v>
      </c>
      <c r="BE1107" s="8">
        <v>253</v>
      </c>
      <c r="BF1107" s="8">
        <v>288</v>
      </c>
      <c r="BG1107" s="8">
        <v>315</v>
      </c>
      <c r="BH1107" s="8">
        <v>372</v>
      </c>
      <c r="BI1107" s="8">
        <v>372</v>
      </c>
      <c r="BJ1107" s="8">
        <v>433</v>
      </c>
      <c r="BK1107" s="8">
        <v>465</v>
      </c>
      <c r="BL1107" s="8">
        <v>487</v>
      </c>
      <c r="BM1107" s="8">
        <v>512</v>
      </c>
    </row>
    <row r="1108" spans="1:65" ht="15" customHeight="1" x14ac:dyDescent="0.2">
      <c r="A1108" s="7" t="s">
        <v>1114</v>
      </c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>
        <v>17</v>
      </c>
      <c r="AG1108" s="8">
        <v>1</v>
      </c>
      <c r="AH1108" s="8">
        <v>1</v>
      </c>
      <c r="AI1108" s="8">
        <v>81</v>
      </c>
      <c r="AJ1108" s="8">
        <v>2462</v>
      </c>
      <c r="AK1108" s="8">
        <v>2859</v>
      </c>
      <c r="AL1108" s="8">
        <v>3106</v>
      </c>
      <c r="AM1108" s="8">
        <v>3341</v>
      </c>
      <c r="AN1108" s="8">
        <v>3545</v>
      </c>
      <c r="AO1108" s="8">
        <v>3766</v>
      </c>
      <c r="AP1108" s="8">
        <v>4067</v>
      </c>
      <c r="AQ1108" s="8">
        <v>4277</v>
      </c>
      <c r="AR1108" s="8">
        <v>4502</v>
      </c>
      <c r="AS1108" s="8">
        <v>4692</v>
      </c>
      <c r="AT1108" s="8">
        <v>4978</v>
      </c>
      <c r="AU1108" s="8">
        <v>5216</v>
      </c>
      <c r="AV1108" s="8">
        <v>5406</v>
      </c>
      <c r="AW1108" s="8">
        <v>5557</v>
      </c>
      <c r="AX1108" s="8">
        <v>5314</v>
      </c>
      <c r="AY1108" s="8">
        <v>5311</v>
      </c>
      <c r="AZ1108" s="8">
        <v>5444</v>
      </c>
      <c r="BA1108" s="8">
        <v>5554</v>
      </c>
      <c r="BB1108" s="8">
        <v>5707</v>
      </c>
      <c r="BC1108" s="8">
        <v>5849</v>
      </c>
      <c r="BD1108" s="8">
        <v>5985</v>
      </c>
      <c r="BE1108" s="8">
        <v>6289</v>
      </c>
      <c r="BF1108" s="8">
        <v>6692</v>
      </c>
      <c r="BG1108" s="8">
        <v>7034</v>
      </c>
      <c r="BH1108" s="8">
        <v>7327</v>
      </c>
      <c r="BI1108" s="8">
        <v>7533</v>
      </c>
      <c r="BJ1108" s="8">
        <v>7601</v>
      </c>
      <c r="BK1108" s="8">
        <v>7776</v>
      </c>
      <c r="BL1108" s="8">
        <v>8065</v>
      </c>
      <c r="BM1108" s="8">
        <v>8245</v>
      </c>
    </row>
    <row r="1109" spans="1:65" ht="15" customHeight="1" x14ac:dyDescent="0.2">
      <c r="A1109" s="7" t="s">
        <v>1115</v>
      </c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>
        <v>1</v>
      </c>
      <c r="V1109" s="8">
        <v>1</v>
      </c>
      <c r="W1109" s="8">
        <v>2</v>
      </c>
      <c r="X1109" s="8">
        <v>686</v>
      </c>
      <c r="Y1109" s="8">
        <v>1376</v>
      </c>
      <c r="Z1109" s="8">
        <v>1928</v>
      </c>
      <c r="AA1109" s="8">
        <v>2168</v>
      </c>
      <c r="AB1109" s="8">
        <v>2299</v>
      </c>
      <c r="AC1109" s="8">
        <v>2383</v>
      </c>
      <c r="AD1109" s="8">
        <v>2498</v>
      </c>
      <c r="AE1109" s="8">
        <v>2631</v>
      </c>
      <c r="AF1109" s="8">
        <v>2749</v>
      </c>
      <c r="AG1109" s="8">
        <v>2857</v>
      </c>
      <c r="AH1109" s="8">
        <v>2820</v>
      </c>
      <c r="AI1109" s="8">
        <v>2856</v>
      </c>
      <c r="AJ1109" s="8">
        <v>2943</v>
      </c>
      <c r="AK1109" s="8">
        <v>3101</v>
      </c>
      <c r="AL1109" s="8">
        <v>3194</v>
      </c>
      <c r="AM1109" s="8">
        <v>2832</v>
      </c>
      <c r="AN1109" s="8">
        <v>2847</v>
      </c>
      <c r="AO1109" s="8">
        <v>2443</v>
      </c>
      <c r="AP1109" s="8">
        <v>2484</v>
      </c>
      <c r="AQ1109" s="8">
        <v>2556</v>
      </c>
      <c r="AR1109" s="8">
        <v>2635</v>
      </c>
      <c r="AS1109" s="8">
        <v>2656</v>
      </c>
      <c r="AT1109" s="8">
        <v>2732</v>
      </c>
      <c r="AU1109" s="8">
        <v>2795</v>
      </c>
      <c r="AV1109" s="8">
        <v>2828</v>
      </c>
      <c r="AW1109" s="8">
        <v>2871</v>
      </c>
      <c r="AX1109" s="8">
        <v>2915</v>
      </c>
      <c r="AY1109" s="8">
        <v>2886</v>
      </c>
      <c r="AZ1109" s="8">
        <v>2888</v>
      </c>
      <c r="BA1109" s="8">
        <v>2875</v>
      </c>
      <c r="BB1109" s="8">
        <v>2885</v>
      </c>
      <c r="BC1109" s="8">
        <v>2907</v>
      </c>
      <c r="BD1109" s="8">
        <v>2927</v>
      </c>
      <c r="BE1109" s="8">
        <v>2992</v>
      </c>
      <c r="BF1109" s="8">
        <v>3044</v>
      </c>
      <c r="BG1109" s="8">
        <v>3102</v>
      </c>
      <c r="BH1109" s="8">
        <v>3185</v>
      </c>
      <c r="BI1109" s="8">
        <v>3228</v>
      </c>
      <c r="BJ1109" s="8">
        <v>3246</v>
      </c>
      <c r="BK1109" s="8">
        <v>3257</v>
      </c>
      <c r="BL1109" s="8">
        <v>3253</v>
      </c>
      <c r="BM1109" s="8">
        <v>3293</v>
      </c>
    </row>
    <row r="1110" spans="1:65" ht="15" customHeight="1" x14ac:dyDescent="0.2">
      <c r="A1110" s="7" t="s">
        <v>1116</v>
      </c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>
        <v>22</v>
      </c>
      <c r="AK1110" s="8">
        <v>4</v>
      </c>
      <c r="AL1110" s="8">
        <v>4</v>
      </c>
      <c r="AM1110" s="8">
        <v>5</v>
      </c>
      <c r="AN1110" s="8">
        <v>5</v>
      </c>
      <c r="AO1110" s="8">
        <v>7</v>
      </c>
      <c r="AP1110" s="8">
        <v>6</v>
      </c>
      <c r="AQ1110" s="8">
        <v>7</v>
      </c>
      <c r="AR1110" s="8">
        <v>7</v>
      </c>
      <c r="AS1110" s="8">
        <v>7</v>
      </c>
      <c r="AT1110" s="8">
        <v>7</v>
      </c>
      <c r="AU1110" s="8">
        <v>7</v>
      </c>
      <c r="AV1110" s="8">
        <v>7</v>
      </c>
      <c r="AW1110" s="8">
        <v>7</v>
      </c>
      <c r="AX1110" s="8">
        <v>7</v>
      </c>
      <c r="AY1110" s="8">
        <v>7</v>
      </c>
      <c r="AZ1110" s="8">
        <v>7</v>
      </c>
      <c r="BA1110" s="8">
        <v>7</v>
      </c>
      <c r="BB1110" s="8">
        <v>9</v>
      </c>
      <c r="BC1110" s="8">
        <v>9</v>
      </c>
      <c r="BD1110" s="8">
        <v>9</v>
      </c>
      <c r="BE1110" s="8">
        <v>9</v>
      </c>
      <c r="BF1110" s="8">
        <v>9</v>
      </c>
      <c r="BG1110" s="8">
        <v>9</v>
      </c>
      <c r="BH1110" s="8">
        <v>10</v>
      </c>
      <c r="BI1110" s="8">
        <v>10</v>
      </c>
      <c r="BJ1110" s="8">
        <v>10</v>
      </c>
      <c r="BK1110" s="8">
        <v>10</v>
      </c>
      <c r="BL1110" s="8">
        <v>10</v>
      </c>
      <c r="BM1110" s="8">
        <v>10</v>
      </c>
    </row>
    <row r="1111" spans="1:65" ht="15" customHeight="1" x14ac:dyDescent="0.2">
      <c r="A1111" s="7" t="s">
        <v>1117</v>
      </c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>
        <v>1</v>
      </c>
      <c r="V1111" s="8">
        <v>1</v>
      </c>
      <c r="W1111" s="8">
        <v>2</v>
      </c>
      <c r="X1111" s="8">
        <v>1427</v>
      </c>
      <c r="Y1111" s="8">
        <v>1876</v>
      </c>
      <c r="Z1111" s="8">
        <v>2098</v>
      </c>
      <c r="AA1111" s="8">
        <v>2479</v>
      </c>
      <c r="AB1111" s="8">
        <v>2660</v>
      </c>
      <c r="AC1111" s="8">
        <v>2801</v>
      </c>
      <c r="AD1111" s="8">
        <v>2987</v>
      </c>
      <c r="AE1111" s="8">
        <v>3138</v>
      </c>
      <c r="AF1111" s="8">
        <v>3301</v>
      </c>
      <c r="AG1111" s="8">
        <v>3458</v>
      </c>
      <c r="AH1111" s="8">
        <v>3583</v>
      </c>
      <c r="AI1111" s="8">
        <v>3758</v>
      </c>
      <c r="AJ1111" s="8">
        <v>3943</v>
      </c>
      <c r="AK1111" s="8">
        <v>4018</v>
      </c>
      <c r="AL1111" s="8">
        <v>4060</v>
      </c>
      <c r="AM1111" s="8">
        <v>3731</v>
      </c>
      <c r="AN1111" s="8">
        <v>3759</v>
      </c>
      <c r="AO1111" s="8">
        <v>3812</v>
      </c>
      <c r="AP1111" s="8">
        <v>3855</v>
      </c>
      <c r="AQ1111" s="8">
        <v>3954</v>
      </c>
      <c r="AR1111" s="8">
        <v>4049</v>
      </c>
      <c r="AS1111" s="8">
        <v>4113</v>
      </c>
      <c r="AT1111" s="8">
        <v>4187</v>
      </c>
      <c r="AU1111" s="8">
        <v>4257</v>
      </c>
      <c r="AV1111" s="8">
        <v>4282</v>
      </c>
      <c r="AW1111" s="8">
        <v>4324</v>
      </c>
      <c r="AX1111" s="8">
        <v>4365</v>
      </c>
      <c r="AY1111" s="8">
        <v>4209</v>
      </c>
      <c r="AZ1111" s="8">
        <v>4203</v>
      </c>
      <c r="BA1111" s="8">
        <v>4200</v>
      </c>
      <c r="BB1111" s="8">
        <v>4190</v>
      </c>
      <c r="BC1111" s="8">
        <v>4204</v>
      </c>
      <c r="BD1111" s="8">
        <v>4214</v>
      </c>
      <c r="BE1111" s="8">
        <v>4232</v>
      </c>
      <c r="BF1111" s="8">
        <v>4343</v>
      </c>
      <c r="BG1111" s="8">
        <v>4347</v>
      </c>
      <c r="BH1111" s="8">
        <v>4353</v>
      </c>
      <c r="BI1111" s="8">
        <v>4388</v>
      </c>
      <c r="BJ1111" s="8">
        <v>4392</v>
      </c>
      <c r="BK1111" s="8">
        <v>4371</v>
      </c>
      <c r="BL1111" s="8">
        <v>4446</v>
      </c>
      <c r="BM1111" s="8">
        <v>4487</v>
      </c>
    </row>
    <row r="1112" spans="1:65" ht="15" customHeight="1" x14ac:dyDescent="0.2">
      <c r="A1112" s="7" t="s">
        <v>1118</v>
      </c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>
        <v>1</v>
      </c>
      <c r="U1112" s="8">
        <v>1</v>
      </c>
      <c r="V1112" s="8">
        <v>147</v>
      </c>
      <c r="W1112" s="8">
        <v>4901</v>
      </c>
      <c r="X1112" s="8">
        <v>5392</v>
      </c>
      <c r="Y1112" s="8">
        <v>5788</v>
      </c>
      <c r="Z1112" s="8">
        <v>6138</v>
      </c>
      <c r="AA1112" s="8">
        <v>8543</v>
      </c>
      <c r="AB1112" s="8">
        <v>9838</v>
      </c>
      <c r="AC1112" s="8">
        <v>10176</v>
      </c>
      <c r="AD1112" s="8">
        <v>10376</v>
      </c>
      <c r="AE1112" s="8">
        <v>10623</v>
      </c>
      <c r="AF1112" s="8">
        <v>10842</v>
      </c>
      <c r="AG1112" s="8">
        <v>11049</v>
      </c>
      <c r="AH1112" s="8">
        <v>11194</v>
      </c>
      <c r="AI1112" s="8">
        <v>11315</v>
      </c>
      <c r="AJ1112" s="8">
        <v>11366</v>
      </c>
      <c r="AK1112" s="8">
        <v>11016</v>
      </c>
      <c r="AL1112" s="8">
        <v>10989</v>
      </c>
      <c r="AM1112" s="8">
        <v>13477</v>
      </c>
      <c r="AN1112" s="8">
        <v>16708</v>
      </c>
      <c r="AO1112" s="8">
        <v>25947</v>
      </c>
      <c r="AP1112" s="8">
        <v>38244</v>
      </c>
      <c r="AQ1112" s="8">
        <v>48161</v>
      </c>
      <c r="AR1112" s="8">
        <v>65078</v>
      </c>
      <c r="AS1112" s="8">
        <v>74684</v>
      </c>
      <c r="AT1112" s="8">
        <v>82215</v>
      </c>
      <c r="AU1112" s="8">
        <v>92381</v>
      </c>
      <c r="AV1112" s="8">
        <v>98292</v>
      </c>
      <c r="AW1112" s="8">
        <v>102184</v>
      </c>
      <c r="AX1112" s="8">
        <v>109499</v>
      </c>
      <c r="AY1112" s="8">
        <v>132317</v>
      </c>
      <c r="AZ1112" s="8">
        <v>146326</v>
      </c>
      <c r="BA1112" s="8">
        <v>160514</v>
      </c>
      <c r="BB1112" s="8">
        <v>167083</v>
      </c>
      <c r="BC1112" s="8">
        <v>168913</v>
      </c>
      <c r="BD1112" s="8">
        <v>171030</v>
      </c>
      <c r="BE1112" s="8">
        <v>170726</v>
      </c>
      <c r="BF1112" s="8">
        <v>161110</v>
      </c>
      <c r="BG1112" s="8">
        <v>152427</v>
      </c>
      <c r="BH1112" s="8">
        <v>152196</v>
      </c>
      <c r="BI1112" s="8">
        <v>147658</v>
      </c>
      <c r="BJ1112" s="8">
        <v>144427</v>
      </c>
      <c r="BK1112" s="8">
        <v>150560</v>
      </c>
      <c r="BL1112" s="8">
        <v>159476</v>
      </c>
      <c r="BM1112" s="8">
        <v>156412</v>
      </c>
    </row>
    <row r="1113" spans="1:65" ht="15" customHeight="1" x14ac:dyDescent="0.2">
      <c r="A1113" s="7" t="s">
        <v>1119</v>
      </c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>
        <v>1</v>
      </c>
      <c r="AJ1113" s="8">
        <v>2</v>
      </c>
      <c r="AK1113" s="8">
        <v>2</v>
      </c>
      <c r="AL1113" s="8">
        <v>5</v>
      </c>
      <c r="AM1113" s="8">
        <v>169</v>
      </c>
      <c r="AN1113" s="8">
        <v>319</v>
      </c>
      <c r="AO1113" s="8">
        <v>331</v>
      </c>
      <c r="AP1113" s="8">
        <v>335</v>
      </c>
      <c r="AQ1113" s="8">
        <v>358</v>
      </c>
      <c r="AR1113" s="8">
        <v>376</v>
      </c>
      <c r="AS1113" s="8">
        <v>382</v>
      </c>
      <c r="AT1113" s="8">
        <v>398</v>
      </c>
      <c r="AU1113" s="8">
        <v>408</v>
      </c>
      <c r="AV1113" s="8">
        <v>425</v>
      </c>
      <c r="AW1113" s="8">
        <v>448</v>
      </c>
      <c r="AX1113" s="8">
        <v>455</v>
      </c>
      <c r="AY1113" s="8">
        <v>463</v>
      </c>
      <c r="AZ1113" s="8">
        <v>489</v>
      </c>
      <c r="BA1113" s="8">
        <v>496</v>
      </c>
      <c r="BB1113" s="8">
        <v>511</v>
      </c>
      <c r="BC1113" s="8">
        <v>529</v>
      </c>
      <c r="BD1113" s="8">
        <v>553</v>
      </c>
      <c r="BE1113" s="8">
        <v>589</v>
      </c>
      <c r="BF1113" s="8">
        <v>640</v>
      </c>
      <c r="BG1113" s="8">
        <v>679</v>
      </c>
      <c r="BH1113" s="8">
        <v>708</v>
      </c>
      <c r="BI1113" s="8">
        <v>746</v>
      </c>
      <c r="BJ1113" s="8">
        <v>774</v>
      </c>
      <c r="BK1113" s="8">
        <v>816</v>
      </c>
      <c r="BL1113" s="8">
        <v>859</v>
      </c>
      <c r="BM1113" s="8">
        <v>900</v>
      </c>
    </row>
    <row r="1114" spans="1:65" ht="15" customHeight="1" x14ac:dyDescent="0.2">
      <c r="A1114" s="7" t="s">
        <v>1120</v>
      </c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>
        <v>1</v>
      </c>
      <c r="R1114" s="8">
        <v>1</v>
      </c>
      <c r="S1114" s="8">
        <v>2</v>
      </c>
      <c r="T1114" s="8">
        <v>5085</v>
      </c>
      <c r="U1114" s="8">
        <v>7140</v>
      </c>
      <c r="V1114" s="8">
        <v>8431</v>
      </c>
      <c r="W1114" s="8">
        <v>9414</v>
      </c>
      <c r="X1114" s="8">
        <v>10231</v>
      </c>
      <c r="Y1114" s="8">
        <v>11167</v>
      </c>
      <c r="Z1114" s="8">
        <v>11893</v>
      </c>
      <c r="AA1114" s="8">
        <v>12550</v>
      </c>
      <c r="AB1114" s="8">
        <v>12971</v>
      </c>
      <c r="AC1114" s="8">
        <v>13386</v>
      </c>
      <c r="AD1114" s="8">
        <v>13909</v>
      </c>
      <c r="AE1114" s="8">
        <v>14429</v>
      </c>
      <c r="AF1114" s="8">
        <v>14979</v>
      </c>
      <c r="AG1114" s="8">
        <v>15493</v>
      </c>
      <c r="AH1114" s="8">
        <v>15816</v>
      </c>
      <c r="AI1114" s="8">
        <v>15064</v>
      </c>
      <c r="AJ1114" s="8">
        <v>15325</v>
      </c>
      <c r="AK1114" s="8">
        <v>15574</v>
      </c>
      <c r="AL1114" s="8">
        <v>15797</v>
      </c>
      <c r="AM1114" s="8">
        <v>15957</v>
      </c>
      <c r="AN1114" s="8">
        <v>16131</v>
      </c>
      <c r="AO1114" s="8">
        <v>16319</v>
      </c>
      <c r="AP1114" s="8">
        <v>16617</v>
      </c>
      <c r="AQ1114" s="8">
        <v>16914</v>
      </c>
      <c r="AR1114" s="8">
        <v>17242</v>
      </c>
      <c r="AS1114" s="8">
        <v>17500</v>
      </c>
      <c r="AT1114" s="8">
        <v>17602</v>
      </c>
      <c r="AU1114" s="8">
        <v>17181</v>
      </c>
      <c r="AV1114" s="8">
        <v>17240</v>
      </c>
      <c r="AW1114" s="8">
        <v>17271</v>
      </c>
      <c r="AX1114" s="8">
        <v>17350</v>
      </c>
      <c r="AY1114" s="8">
        <v>17386</v>
      </c>
      <c r="AZ1114" s="8">
        <v>17382</v>
      </c>
      <c r="BA1114" s="8">
        <v>17411</v>
      </c>
      <c r="BB1114" s="8">
        <v>17554</v>
      </c>
      <c r="BC1114" s="8">
        <v>17739</v>
      </c>
      <c r="BD1114" s="8">
        <v>18043</v>
      </c>
      <c r="BE1114" s="8">
        <v>18281</v>
      </c>
      <c r="BF1114" s="8">
        <v>18370</v>
      </c>
      <c r="BG1114" s="8">
        <v>18064</v>
      </c>
      <c r="BH1114" s="8">
        <v>18075</v>
      </c>
      <c r="BI1114" s="8">
        <v>18014</v>
      </c>
      <c r="BJ1114" s="8">
        <v>18032</v>
      </c>
      <c r="BK1114" s="8">
        <v>18137</v>
      </c>
      <c r="BL1114" s="8">
        <v>18350</v>
      </c>
      <c r="BM1114" s="8">
        <v>18441</v>
      </c>
    </row>
    <row r="1115" spans="1:65" ht="15" customHeight="1" x14ac:dyDescent="0.2">
      <c r="A1115" s="7" t="s">
        <v>1121</v>
      </c>
      <c r="B1115" s="8">
        <v>23611</v>
      </c>
      <c r="C1115" s="8">
        <v>23641</v>
      </c>
      <c r="D1115" s="8">
        <v>23676</v>
      </c>
      <c r="E1115" s="8">
        <v>23388</v>
      </c>
      <c r="F1115" s="8">
        <v>23364</v>
      </c>
      <c r="G1115" s="8">
        <v>23268</v>
      </c>
      <c r="H1115" s="8">
        <v>20764</v>
      </c>
      <c r="I1115" s="8">
        <v>20671</v>
      </c>
      <c r="J1115" s="8">
        <v>20597</v>
      </c>
      <c r="K1115" s="8">
        <v>20304</v>
      </c>
      <c r="L1115" s="8">
        <v>20209</v>
      </c>
      <c r="M1115" s="8">
        <v>20103</v>
      </c>
      <c r="N1115" s="8">
        <v>20180</v>
      </c>
      <c r="O1115" s="8">
        <v>20356</v>
      </c>
      <c r="P1115" s="8">
        <v>20180</v>
      </c>
      <c r="Q1115" s="8">
        <v>19635</v>
      </c>
      <c r="R1115" s="8">
        <v>19634</v>
      </c>
      <c r="S1115" s="8">
        <v>19657</v>
      </c>
      <c r="T1115" s="8">
        <v>19656</v>
      </c>
      <c r="U1115" s="8">
        <v>19625</v>
      </c>
      <c r="V1115" s="8">
        <v>19598</v>
      </c>
      <c r="W1115" s="8">
        <v>19559</v>
      </c>
      <c r="X1115" s="8">
        <v>19533</v>
      </c>
      <c r="Y1115" s="8">
        <v>19559</v>
      </c>
      <c r="Z1115" s="8">
        <v>19558</v>
      </c>
      <c r="AA1115" s="8">
        <v>19521</v>
      </c>
      <c r="AB1115" s="8">
        <v>19478</v>
      </c>
      <c r="AC1115" s="8">
        <v>19064</v>
      </c>
      <c r="AD1115" s="8">
        <v>18918</v>
      </c>
      <c r="AE1115" s="8">
        <v>18858</v>
      </c>
      <c r="AF1115" s="8">
        <v>18670</v>
      </c>
      <c r="AG1115" s="8">
        <v>18417</v>
      </c>
      <c r="AH1115" s="8">
        <v>18356</v>
      </c>
      <c r="AI1115" s="8">
        <v>18317</v>
      </c>
      <c r="AJ1115" s="8">
        <v>18328</v>
      </c>
      <c r="AK1115" s="8">
        <v>18357</v>
      </c>
      <c r="AL1115" s="8">
        <v>18358</v>
      </c>
      <c r="AM1115" s="8">
        <v>18435</v>
      </c>
      <c r="AN1115" s="8">
        <v>18375</v>
      </c>
      <c r="AO1115" s="8">
        <v>18161</v>
      </c>
      <c r="AP1115" s="8">
        <v>18161</v>
      </c>
      <c r="AQ1115" s="8">
        <v>18172</v>
      </c>
      <c r="AR1115" s="8">
        <v>18024</v>
      </c>
      <c r="AS1115" s="8">
        <v>17924</v>
      </c>
      <c r="AT1115" s="8">
        <v>17883</v>
      </c>
      <c r="AU1115" s="8">
        <v>18006</v>
      </c>
      <c r="AV1115" s="8">
        <v>18068</v>
      </c>
      <c r="AW1115" s="8">
        <v>18103</v>
      </c>
      <c r="AX1115" s="8">
        <v>18158</v>
      </c>
      <c r="AY1115" s="8">
        <v>18128</v>
      </c>
      <c r="AZ1115" s="8">
        <v>18080</v>
      </c>
      <c r="BA1115" s="8">
        <v>17906</v>
      </c>
      <c r="BB1115" s="8">
        <v>17850</v>
      </c>
      <c r="BC1115" s="8">
        <v>17895</v>
      </c>
      <c r="BD1115" s="8">
        <v>17865</v>
      </c>
      <c r="BE1115" s="8">
        <v>17912</v>
      </c>
      <c r="BF1115" s="8">
        <v>17910</v>
      </c>
      <c r="BG1115" s="8">
        <v>17939</v>
      </c>
      <c r="BH1115" s="8">
        <v>17991</v>
      </c>
      <c r="BI1115" s="8">
        <v>18043</v>
      </c>
      <c r="BJ1115" s="8">
        <v>18006</v>
      </c>
      <c r="BK1115" s="8">
        <v>18023</v>
      </c>
      <c r="BL1115" s="8">
        <v>18032</v>
      </c>
      <c r="BM1115" s="8">
        <v>17821</v>
      </c>
    </row>
    <row r="1116" spans="1:65" ht="15" customHeight="1" x14ac:dyDescent="0.2">
      <c r="A1116" s="7" t="s">
        <v>1122</v>
      </c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>
        <v>1</v>
      </c>
      <c r="AV1116" s="8">
        <v>1</v>
      </c>
      <c r="AW1116" s="8">
        <v>1</v>
      </c>
      <c r="AX1116" s="8">
        <v>1</v>
      </c>
      <c r="AY1116" s="8">
        <v>1</v>
      </c>
      <c r="AZ1116" s="8">
        <v>1</v>
      </c>
      <c r="BA1116" s="8">
        <v>1</v>
      </c>
      <c r="BB1116" s="8">
        <v>1</v>
      </c>
      <c r="BC1116" s="8">
        <v>1</v>
      </c>
      <c r="BD1116" s="8">
        <v>1</v>
      </c>
      <c r="BE1116" s="8">
        <v>1</v>
      </c>
      <c r="BF1116" s="8">
        <v>1</v>
      </c>
      <c r="BG1116" s="8">
        <v>1</v>
      </c>
      <c r="BH1116" s="8">
        <v>1</v>
      </c>
      <c r="BI1116" s="8">
        <v>1</v>
      </c>
      <c r="BJ1116" s="8">
        <v>2</v>
      </c>
      <c r="BK1116" s="8">
        <v>2</v>
      </c>
      <c r="BL1116" s="8">
        <v>2</v>
      </c>
      <c r="BM1116" s="8">
        <v>2</v>
      </c>
    </row>
    <row r="1117" spans="1:65" ht="15" customHeight="1" x14ac:dyDescent="0.2">
      <c r="A1117" s="7" t="s">
        <v>1123</v>
      </c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>
        <v>12</v>
      </c>
      <c r="AP1117" s="8">
        <v>1</v>
      </c>
      <c r="AQ1117" s="8">
        <v>1</v>
      </c>
      <c r="AR1117" s="8">
        <v>1</v>
      </c>
      <c r="AS1117" s="8">
        <v>1</v>
      </c>
      <c r="AT1117" s="8">
        <v>2</v>
      </c>
      <c r="AU1117" s="8">
        <v>3</v>
      </c>
      <c r="AV1117" s="8">
        <v>3</v>
      </c>
      <c r="AW1117" s="8">
        <v>3</v>
      </c>
      <c r="AX1117" s="8">
        <v>3</v>
      </c>
      <c r="AY1117" s="8">
        <v>3</v>
      </c>
      <c r="AZ1117" s="8">
        <v>3</v>
      </c>
      <c r="BA1117" s="8">
        <v>3</v>
      </c>
      <c r="BB1117" s="8">
        <v>3</v>
      </c>
      <c r="BC1117" s="8">
        <v>3</v>
      </c>
      <c r="BD1117" s="8">
        <v>3</v>
      </c>
      <c r="BE1117" s="8">
        <v>3</v>
      </c>
      <c r="BF1117" s="8">
        <v>3</v>
      </c>
      <c r="BG1117" s="8">
        <v>3</v>
      </c>
      <c r="BH1117" s="8">
        <v>4</v>
      </c>
      <c r="BI1117" s="8">
        <v>4</v>
      </c>
      <c r="BJ1117" s="8">
        <v>4</v>
      </c>
      <c r="BK1117" s="8">
        <v>4</v>
      </c>
      <c r="BL1117" s="8">
        <v>4</v>
      </c>
      <c r="BM1117" s="8">
        <v>4</v>
      </c>
    </row>
    <row r="1118" spans="1:65" ht="15" customHeight="1" x14ac:dyDescent="0.2">
      <c r="A1118" s="7" t="s">
        <v>1124</v>
      </c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>
        <v>12</v>
      </c>
      <c r="AP1118" s="8">
        <v>1</v>
      </c>
      <c r="AQ1118" s="8">
        <v>1</v>
      </c>
      <c r="AR1118" s="8">
        <v>1</v>
      </c>
      <c r="AS1118" s="8">
        <v>1</v>
      </c>
      <c r="AT1118" s="8">
        <v>2</v>
      </c>
      <c r="AU1118" s="8">
        <v>2</v>
      </c>
      <c r="AV1118" s="8">
        <v>2</v>
      </c>
      <c r="AW1118" s="8">
        <v>2</v>
      </c>
      <c r="AX1118" s="8">
        <v>2</v>
      </c>
      <c r="AY1118" s="8">
        <v>2</v>
      </c>
      <c r="AZ1118" s="8">
        <v>2</v>
      </c>
      <c r="BA1118" s="8">
        <v>2</v>
      </c>
      <c r="BB1118" s="8">
        <v>2</v>
      </c>
      <c r="BC1118" s="8">
        <v>2</v>
      </c>
      <c r="BD1118" s="8">
        <v>2</v>
      </c>
      <c r="BE1118" s="8">
        <v>2</v>
      </c>
      <c r="BF1118" s="8">
        <v>2</v>
      </c>
      <c r="BG1118" s="8">
        <v>2</v>
      </c>
      <c r="BH1118" s="8">
        <v>3</v>
      </c>
      <c r="BI1118" s="8">
        <v>3</v>
      </c>
      <c r="BJ1118" s="8">
        <v>3</v>
      </c>
      <c r="BK1118" s="8">
        <v>3</v>
      </c>
      <c r="BL1118" s="8">
        <v>3</v>
      </c>
      <c r="BM1118" s="8">
        <v>3</v>
      </c>
    </row>
    <row r="1119" spans="1:65" ht="15" customHeight="1" x14ac:dyDescent="0.2">
      <c r="A1119" s="7" t="s">
        <v>1125</v>
      </c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>
        <v>12</v>
      </c>
      <c r="AD1119" s="8">
        <v>4</v>
      </c>
      <c r="AE1119" s="8">
        <v>4</v>
      </c>
      <c r="AF1119" s="8">
        <v>51</v>
      </c>
      <c r="AG1119" s="8">
        <v>52</v>
      </c>
      <c r="AH1119" s="8">
        <v>53</v>
      </c>
      <c r="AI1119" s="8">
        <v>53</v>
      </c>
      <c r="AJ1119" s="8">
        <v>53</v>
      </c>
      <c r="AK1119" s="8">
        <v>53</v>
      </c>
      <c r="AL1119" s="8">
        <v>53</v>
      </c>
      <c r="AM1119" s="8">
        <v>53</v>
      </c>
      <c r="AN1119" s="8">
        <v>53</v>
      </c>
      <c r="AO1119" s="8">
        <v>53</v>
      </c>
      <c r="AP1119" s="8">
        <v>53</v>
      </c>
      <c r="AQ1119" s="8">
        <v>53</v>
      </c>
      <c r="AR1119" s="8">
        <v>54</v>
      </c>
      <c r="AS1119" s="8">
        <v>55</v>
      </c>
      <c r="AT1119" s="8">
        <v>55</v>
      </c>
      <c r="AU1119" s="8">
        <v>55</v>
      </c>
      <c r="AV1119" s="8">
        <v>55</v>
      </c>
      <c r="AW1119" s="8">
        <v>6</v>
      </c>
      <c r="AX1119" s="8">
        <v>6</v>
      </c>
      <c r="AY1119" s="8">
        <v>6</v>
      </c>
      <c r="AZ1119" s="8">
        <v>6</v>
      </c>
      <c r="BA1119" s="8">
        <v>6</v>
      </c>
      <c r="BB1119" s="8">
        <v>6</v>
      </c>
      <c r="BC1119" s="8">
        <v>6</v>
      </c>
      <c r="BD1119" s="8">
        <v>6</v>
      </c>
      <c r="BE1119" s="8">
        <v>6</v>
      </c>
      <c r="BF1119" s="8">
        <v>6</v>
      </c>
      <c r="BG1119" s="8">
        <v>6</v>
      </c>
      <c r="BH1119" s="8">
        <v>7</v>
      </c>
      <c r="BI1119" s="8">
        <v>7</v>
      </c>
      <c r="BJ1119" s="8">
        <v>7</v>
      </c>
      <c r="BK1119" s="8">
        <v>7</v>
      </c>
      <c r="BL1119" s="8">
        <v>7</v>
      </c>
      <c r="BM1119" s="8">
        <v>7</v>
      </c>
    </row>
    <row r="1120" spans="1:65" ht="15" customHeight="1" x14ac:dyDescent="0.2">
      <c r="A1120" s="7" t="s">
        <v>1126</v>
      </c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>
        <v>12</v>
      </c>
      <c r="AP1120" s="8">
        <v>1</v>
      </c>
      <c r="AQ1120" s="8">
        <v>1</v>
      </c>
      <c r="AR1120" s="8">
        <v>1</v>
      </c>
      <c r="AS1120" s="8">
        <v>1</v>
      </c>
      <c r="AT1120" s="8">
        <v>2</v>
      </c>
      <c r="AU1120" s="8">
        <v>2</v>
      </c>
      <c r="AV1120" s="8">
        <v>2</v>
      </c>
      <c r="AW1120" s="8">
        <v>2</v>
      </c>
      <c r="AX1120" s="8">
        <v>2</v>
      </c>
      <c r="AY1120" s="8">
        <v>2</v>
      </c>
      <c r="AZ1120" s="8">
        <v>2</v>
      </c>
      <c r="BA1120" s="8">
        <v>2</v>
      </c>
      <c r="BB1120" s="8">
        <v>2</v>
      </c>
      <c r="BC1120" s="8">
        <v>2</v>
      </c>
      <c r="BD1120" s="8">
        <v>2</v>
      </c>
      <c r="BE1120" s="8">
        <v>2</v>
      </c>
      <c r="BF1120" s="8">
        <v>2</v>
      </c>
      <c r="BG1120" s="8">
        <v>2</v>
      </c>
      <c r="BH1120" s="8">
        <v>3</v>
      </c>
      <c r="BI1120" s="8">
        <v>3</v>
      </c>
      <c r="BJ1120" s="8">
        <v>3</v>
      </c>
      <c r="BK1120" s="8">
        <v>3</v>
      </c>
      <c r="BL1120" s="8">
        <v>3</v>
      </c>
      <c r="BM1120" s="8">
        <v>3</v>
      </c>
    </row>
    <row r="1121" spans="1:65" ht="15" customHeight="1" x14ac:dyDescent="0.2">
      <c r="A1121" s="7" t="s">
        <v>1127</v>
      </c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>
        <v>1</v>
      </c>
      <c r="AQ1121" s="8">
        <v>1</v>
      </c>
      <c r="AR1121" s="8">
        <v>1</v>
      </c>
      <c r="AS1121" s="8">
        <v>95</v>
      </c>
      <c r="AT1121" s="8">
        <v>95</v>
      </c>
      <c r="AU1121" s="8">
        <v>172</v>
      </c>
      <c r="AV1121" s="8">
        <v>1026</v>
      </c>
      <c r="AW1121" s="8">
        <v>1180</v>
      </c>
      <c r="AX1121" s="8">
        <v>1461</v>
      </c>
      <c r="AY1121" s="8">
        <v>1585</v>
      </c>
      <c r="AZ1121" s="8">
        <v>1667</v>
      </c>
      <c r="BA1121" s="8">
        <v>1716</v>
      </c>
      <c r="BB1121" s="8">
        <v>1783</v>
      </c>
      <c r="BC1121" s="8">
        <v>1863</v>
      </c>
      <c r="BD1121" s="8">
        <v>1948</v>
      </c>
      <c r="BE1121" s="8">
        <v>1992</v>
      </c>
      <c r="BF1121" s="8">
        <v>2064</v>
      </c>
      <c r="BG1121" s="8">
        <v>2020</v>
      </c>
      <c r="BH1121" s="8">
        <v>2094</v>
      </c>
      <c r="BI1121" s="8">
        <v>2040</v>
      </c>
      <c r="BJ1121" s="8">
        <v>1959</v>
      </c>
      <c r="BK1121" s="8">
        <v>1971</v>
      </c>
      <c r="BL1121" s="8">
        <v>3698</v>
      </c>
      <c r="BM1121" s="8">
        <v>3649</v>
      </c>
    </row>
    <row r="1122" spans="1:65" ht="15" customHeight="1" x14ac:dyDescent="0.2">
      <c r="A1122" s="7" t="s">
        <v>1128</v>
      </c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>
        <v>1</v>
      </c>
      <c r="AA1122" s="8">
        <v>1</v>
      </c>
      <c r="AB1122" s="8">
        <v>1</v>
      </c>
      <c r="AC1122" s="8">
        <v>1</v>
      </c>
      <c r="AD1122" s="8">
        <v>1</v>
      </c>
      <c r="AE1122" s="8">
        <v>1</v>
      </c>
      <c r="AF1122" s="8">
        <v>1</v>
      </c>
      <c r="AG1122" s="8">
        <v>1</v>
      </c>
      <c r="AH1122" s="8">
        <v>1</v>
      </c>
      <c r="AI1122" s="8">
        <v>1</v>
      </c>
      <c r="AJ1122" s="8">
        <v>1</v>
      </c>
      <c r="AK1122" s="8">
        <v>1</v>
      </c>
      <c r="AL1122" s="8">
        <v>1</v>
      </c>
      <c r="AM1122" s="8">
        <v>1</v>
      </c>
      <c r="AN1122" s="8">
        <v>1</v>
      </c>
      <c r="AO1122" s="8">
        <v>1</v>
      </c>
      <c r="AP1122" s="8">
        <v>1</v>
      </c>
      <c r="AQ1122" s="8">
        <v>1</v>
      </c>
      <c r="AR1122" s="8">
        <v>1</v>
      </c>
      <c r="AS1122" s="8">
        <v>1</v>
      </c>
      <c r="AT1122" s="8">
        <v>1</v>
      </c>
      <c r="AU1122" s="8">
        <v>1</v>
      </c>
      <c r="AV1122" s="8">
        <v>1</v>
      </c>
      <c r="AW1122" s="8">
        <v>1</v>
      </c>
      <c r="AX1122" s="8">
        <v>1</v>
      </c>
      <c r="AY1122" s="8">
        <v>1</v>
      </c>
      <c r="AZ1122" s="8">
        <v>1</v>
      </c>
      <c r="BA1122" s="8">
        <v>1</v>
      </c>
      <c r="BB1122" s="8">
        <v>1</v>
      </c>
      <c r="BC1122" s="8">
        <v>1</v>
      </c>
      <c r="BD1122" s="8">
        <v>1</v>
      </c>
      <c r="BE1122" s="8">
        <v>1</v>
      </c>
      <c r="BF1122" s="8">
        <v>1</v>
      </c>
      <c r="BG1122" s="8">
        <v>1</v>
      </c>
      <c r="BH1122" s="8">
        <v>1</v>
      </c>
      <c r="BI1122" s="8">
        <v>1</v>
      </c>
      <c r="BJ1122" s="8">
        <v>1</v>
      </c>
      <c r="BK1122" s="8">
        <v>1</v>
      </c>
      <c r="BL1122" s="8">
        <v>1</v>
      </c>
      <c r="BM1122" s="8">
        <v>1</v>
      </c>
    </row>
    <row r="1123" spans="1:65" ht="15" customHeight="1" x14ac:dyDescent="0.2">
      <c r="A1123" s="7" t="s">
        <v>1129</v>
      </c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>
        <v>1</v>
      </c>
      <c r="AR1123" s="8">
        <v>1</v>
      </c>
      <c r="AS1123" s="8">
        <v>1</v>
      </c>
      <c r="AT1123" s="8">
        <v>1</v>
      </c>
      <c r="AU1123" s="8">
        <v>1</v>
      </c>
      <c r="AV1123" s="8">
        <v>1</v>
      </c>
      <c r="AW1123" s="8">
        <v>1</v>
      </c>
      <c r="AX1123" s="8">
        <v>1</v>
      </c>
      <c r="AY1123" s="8">
        <v>1</v>
      </c>
      <c r="AZ1123" s="8">
        <v>1</v>
      </c>
      <c r="BA1123" s="8">
        <v>1</v>
      </c>
      <c r="BB1123" s="8">
        <v>1</v>
      </c>
      <c r="BC1123" s="8">
        <v>1</v>
      </c>
      <c r="BD1123" s="8">
        <v>1</v>
      </c>
      <c r="BE1123" s="8">
        <v>1</v>
      </c>
      <c r="BF1123" s="8">
        <v>1</v>
      </c>
      <c r="BG1123" s="8">
        <v>1</v>
      </c>
      <c r="BH1123" s="8">
        <v>2</v>
      </c>
      <c r="BI1123" s="8">
        <v>2</v>
      </c>
      <c r="BJ1123" s="8">
        <v>2</v>
      </c>
      <c r="BK1123" s="8">
        <v>2</v>
      </c>
      <c r="BL1123" s="8">
        <v>2</v>
      </c>
      <c r="BM1123" s="8">
        <v>2</v>
      </c>
    </row>
    <row r="1124" spans="1:65" ht="15" customHeight="1" x14ac:dyDescent="0.2">
      <c r="A1124" s="7" t="s">
        <v>1130</v>
      </c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>
        <v>1</v>
      </c>
      <c r="AP1124" s="8">
        <v>1</v>
      </c>
      <c r="AQ1124" s="8">
        <v>1</v>
      </c>
      <c r="AR1124" s="8">
        <v>1</v>
      </c>
      <c r="AS1124" s="8">
        <v>1</v>
      </c>
      <c r="AT1124" s="8">
        <v>1</v>
      </c>
      <c r="AU1124" s="8">
        <v>1</v>
      </c>
      <c r="AV1124" s="8">
        <v>1</v>
      </c>
      <c r="AW1124" s="8">
        <v>1</v>
      </c>
      <c r="AX1124" s="8">
        <v>1</v>
      </c>
      <c r="AY1124" s="8">
        <v>1</v>
      </c>
      <c r="AZ1124" s="8">
        <v>1</v>
      </c>
      <c r="BA1124" s="8">
        <v>1</v>
      </c>
      <c r="BB1124" s="8">
        <v>1</v>
      </c>
      <c r="BC1124" s="8">
        <v>1</v>
      </c>
      <c r="BD1124" s="8">
        <v>1</v>
      </c>
      <c r="BE1124" s="8">
        <v>1</v>
      </c>
      <c r="BF1124" s="8">
        <v>1</v>
      </c>
      <c r="BG1124" s="8">
        <v>1</v>
      </c>
      <c r="BH1124" s="8">
        <v>2</v>
      </c>
      <c r="BI1124" s="8">
        <v>2</v>
      </c>
      <c r="BJ1124" s="8">
        <v>2</v>
      </c>
      <c r="BK1124" s="8">
        <v>2</v>
      </c>
      <c r="BL1124" s="8">
        <v>2</v>
      </c>
      <c r="BM1124" s="8">
        <v>2</v>
      </c>
    </row>
    <row r="1125" spans="1:65" ht="15" customHeight="1" x14ac:dyDescent="0.2">
      <c r="A1125" s="7" t="s">
        <v>1131</v>
      </c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>
        <v>5</v>
      </c>
      <c r="AR1125" s="8">
        <v>5</v>
      </c>
      <c r="AS1125" s="8">
        <v>5</v>
      </c>
      <c r="AT1125" s="8">
        <v>5</v>
      </c>
      <c r="AU1125" s="8">
        <v>5</v>
      </c>
      <c r="AV1125" s="8">
        <v>5</v>
      </c>
      <c r="AW1125" s="8">
        <v>5</v>
      </c>
      <c r="AX1125" s="8">
        <v>5</v>
      </c>
      <c r="AY1125" s="8">
        <v>5</v>
      </c>
      <c r="AZ1125" s="8">
        <v>5</v>
      </c>
      <c r="BA1125" s="8">
        <v>5</v>
      </c>
      <c r="BB1125" s="8">
        <v>5</v>
      </c>
      <c r="BC1125" s="8">
        <v>5</v>
      </c>
      <c r="BD1125" s="8">
        <v>5</v>
      </c>
      <c r="BE1125" s="8">
        <v>5</v>
      </c>
      <c r="BF1125" s="8">
        <v>1</v>
      </c>
      <c r="BG1125" s="8">
        <v>1</v>
      </c>
      <c r="BH1125" s="8">
        <v>1</v>
      </c>
      <c r="BI1125" s="8">
        <v>2</v>
      </c>
      <c r="BJ1125" s="8">
        <v>2</v>
      </c>
      <c r="BK1125" s="8">
        <v>2</v>
      </c>
      <c r="BL1125" s="8">
        <v>2</v>
      </c>
      <c r="BM1125" s="8">
        <v>2</v>
      </c>
    </row>
    <row r="1126" spans="1:65" ht="15" customHeight="1" x14ac:dyDescent="0.2">
      <c r="A1126" s="7" t="s">
        <v>1132</v>
      </c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>
        <v>1</v>
      </c>
      <c r="AX1126" s="8">
        <v>1</v>
      </c>
      <c r="AY1126" s="8">
        <v>1</v>
      </c>
      <c r="AZ1126" s="8">
        <v>1</v>
      </c>
      <c r="BA1126" s="8">
        <v>1</v>
      </c>
      <c r="BB1126" s="8">
        <v>1</v>
      </c>
      <c r="BC1126" s="8">
        <v>1</v>
      </c>
      <c r="BD1126" s="8">
        <v>1</v>
      </c>
      <c r="BE1126" s="8">
        <v>1</v>
      </c>
      <c r="BF1126" s="8">
        <v>1</v>
      </c>
      <c r="BG1126" s="8">
        <v>1</v>
      </c>
      <c r="BH1126" s="8">
        <v>2</v>
      </c>
      <c r="BI1126" s="8">
        <v>2</v>
      </c>
      <c r="BJ1126" s="8">
        <v>2</v>
      </c>
      <c r="BK1126" s="8">
        <v>2</v>
      </c>
      <c r="BL1126" s="8">
        <v>2</v>
      </c>
      <c r="BM1126" s="8">
        <v>2</v>
      </c>
    </row>
    <row r="1127" spans="1:65" ht="15" customHeight="1" x14ac:dyDescent="0.2">
      <c r="A1127" s="7" t="s">
        <v>1133</v>
      </c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>
        <v>1</v>
      </c>
      <c r="AK1127" s="8">
        <v>1</v>
      </c>
      <c r="AL1127" s="8">
        <v>1</v>
      </c>
      <c r="AM1127" s="8">
        <v>1</v>
      </c>
      <c r="AN1127" s="8">
        <v>1</v>
      </c>
      <c r="AO1127" s="8">
        <v>1</v>
      </c>
      <c r="AP1127" s="8">
        <v>1</v>
      </c>
      <c r="AQ1127" s="8">
        <v>1</v>
      </c>
      <c r="AR1127" s="8">
        <v>1</v>
      </c>
      <c r="AS1127" s="8">
        <v>1</v>
      </c>
      <c r="AT1127" s="8">
        <v>1</v>
      </c>
      <c r="AU1127" s="8">
        <v>1</v>
      </c>
      <c r="AV1127" s="8">
        <v>1</v>
      </c>
      <c r="AW1127" s="8">
        <v>1</v>
      </c>
      <c r="AX1127" s="8">
        <v>1</v>
      </c>
      <c r="AY1127" s="8">
        <v>1</v>
      </c>
      <c r="AZ1127" s="8">
        <v>1</v>
      </c>
      <c r="BA1127" s="8">
        <v>1</v>
      </c>
      <c r="BB1127" s="8">
        <v>1</v>
      </c>
      <c r="BC1127" s="8">
        <v>1</v>
      </c>
      <c r="BD1127" s="8">
        <v>1</v>
      </c>
      <c r="BE1127" s="8">
        <v>1</v>
      </c>
      <c r="BF1127" s="8">
        <v>1</v>
      </c>
      <c r="BG1127" s="8">
        <v>1</v>
      </c>
      <c r="BH1127" s="8">
        <v>2</v>
      </c>
      <c r="BI1127" s="8">
        <v>2</v>
      </c>
      <c r="BJ1127" s="8">
        <v>2</v>
      </c>
      <c r="BK1127" s="8">
        <v>2</v>
      </c>
      <c r="BL1127" s="8">
        <v>2</v>
      </c>
      <c r="BM1127" s="8">
        <v>2</v>
      </c>
    </row>
    <row r="1128" spans="1:65" ht="15" customHeight="1" x14ac:dyDescent="0.2">
      <c r="A1128" s="7" t="s">
        <v>1134</v>
      </c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>
        <v>5</v>
      </c>
      <c r="AW1128" s="8">
        <v>5</v>
      </c>
      <c r="AX1128" s="8">
        <v>5</v>
      </c>
      <c r="AY1128" s="8">
        <v>5</v>
      </c>
      <c r="AZ1128" s="8">
        <v>5</v>
      </c>
      <c r="BA1128" s="8">
        <v>5</v>
      </c>
      <c r="BB1128" s="8">
        <v>5</v>
      </c>
      <c r="BC1128" s="8">
        <v>5</v>
      </c>
      <c r="BD1128" s="8">
        <v>5</v>
      </c>
      <c r="BE1128" s="8">
        <v>5</v>
      </c>
      <c r="BF1128" s="8">
        <v>1</v>
      </c>
      <c r="BG1128" s="8">
        <v>1</v>
      </c>
      <c r="BH1128" s="8">
        <v>2</v>
      </c>
      <c r="BI1128" s="8">
        <v>2</v>
      </c>
      <c r="BJ1128" s="8">
        <v>2</v>
      </c>
      <c r="BK1128" s="8">
        <v>2</v>
      </c>
      <c r="BL1128" s="8">
        <v>2</v>
      </c>
      <c r="BM1128" s="8">
        <v>2</v>
      </c>
    </row>
    <row r="1129" spans="1:65" ht="15" customHeight="1" x14ac:dyDescent="0.2">
      <c r="A1129" s="7" t="s">
        <v>1135</v>
      </c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>
        <v>1</v>
      </c>
      <c r="AR1129" s="8">
        <v>2</v>
      </c>
      <c r="AS1129" s="8">
        <v>2</v>
      </c>
      <c r="AT1129" s="8">
        <v>2</v>
      </c>
      <c r="AU1129" s="8">
        <v>2</v>
      </c>
      <c r="AV1129" s="8">
        <v>2</v>
      </c>
      <c r="AW1129" s="8">
        <v>2</v>
      </c>
      <c r="AX1129" s="8">
        <v>2</v>
      </c>
      <c r="AY1129" s="8">
        <v>2</v>
      </c>
      <c r="AZ1129" s="8">
        <v>2</v>
      </c>
      <c r="BA1129" s="8">
        <v>2</v>
      </c>
      <c r="BB1129" s="8">
        <v>2</v>
      </c>
      <c r="BC1129" s="8">
        <v>2</v>
      </c>
      <c r="BD1129" s="8">
        <v>2</v>
      </c>
      <c r="BE1129" s="8">
        <v>2</v>
      </c>
      <c r="BF1129" s="8">
        <v>2</v>
      </c>
      <c r="BG1129" s="8">
        <v>2</v>
      </c>
      <c r="BH1129" s="8">
        <v>3</v>
      </c>
      <c r="BI1129" s="8">
        <v>3</v>
      </c>
      <c r="BJ1129" s="8">
        <v>3</v>
      </c>
      <c r="BK1129" s="8">
        <v>3</v>
      </c>
      <c r="BL1129" s="8">
        <v>3</v>
      </c>
      <c r="BM1129" s="8">
        <v>3</v>
      </c>
    </row>
    <row r="1130" spans="1:65" ht="15" customHeight="1" x14ac:dyDescent="0.2">
      <c r="A1130" s="7" t="s">
        <v>1136</v>
      </c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>
        <v>1</v>
      </c>
      <c r="V1130" s="8">
        <v>1</v>
      </c>
      <c r="W1130" s="8">
        <v>2</v>
      </c>
      <c r="X1130" s="8">
        <v>1474</v>
      </c>
      <c r="Y1130" s="8">
        <v>2084</v>
      </c>
      <c r="Z1130" s="8">
        <v>2391</v>
      </c>
      <c r="AA1130" s="8">
        <v>2617</v>
      </c>
      <c r="AB1130" s="8">
        <v>2825</v>
      </c>
      <c r="AC1130" s="8">
        <v>3015</v>
      </c>
      <c r="AD1130" s="8">
        <v>3196</v>
      </c>
      <c r="AE1130" s="8">
        <v>3361</v>
      </c>
      <c r="AF1130" s="8">
        <v>3538</v>
      </c>
      <c r="AG1130" s="8">
        <v>3734</v>
      </c>
      <c r="AH1130" s="8">
        <v>3955</v>
      </c>
      <c r="AI1130" s="8">
        <v>4152</v>
      </c>
      <c r="AJ1130" s="8">
        <v>4439</v>
      </c>
      <c r="AK1130" s="8">
        <v>4640</v>
      </c>
      <c r="AL1130" s="8">
        <v>4817</v>
      </c>
      <c r="AM1130" s="8">
        <v>4338</v>
      </c>
      <c r="AN1130" s="8">
        <v>4392</v>
      </c>
      <c r="AO1130" s="8">
        <v>4466</v>
      </c>
      <c r="AP1130" s="8">
        <v>4568</v>
      </c>
      <c r="AQ1130" s="8">
        <v>4633</v>
      </c>
      <c r="AR1130" s="8">
        <v>4744</v>
      </c>
      <c r="AS1130" s="8">
        <v>4814</v>
      </c>
      <c r="AT1130" s="8">
        <v>4909</v>
      </c>
      <c r="AU1130" s="8">
        <v>4984</v>
      </c>
      <c r="AV1130" s="8">
        <v>5027</v>
      </c>
      <c r="AW1130" s="8">
        <v>5095</v>
      </c>
      <c r="AX1130" s="8">
        <v>5137</v>
      </c>
      <c r="AY1130" s="8">
        <v>4982</v>
      </c>
      <c r="AZ1130" s="8">
        <v>4992</v>
      </c>
      <c r="BA1130" s="8">
        <v>5008</v>
      </c>
      <c r="BB1130" s="8">
        <v>5031</v>
      </c>
      <c r="BC1130" s="8">
        <v>5087</v>
      </c>
      <c r="BD1130" s="8">
        <v>5207</v>
      </c>
      <c r="BE1130" s="8">
        <v>5310</v>
      </c>
      <c r="BF1130" s="8">
        <v>5454</v>
      </c>
      <c r="BG1130" s="8">
        <v>5553</v>
      </c>
      <c r="BH1130" s="8">
        <v>5605</v>
      </c>
      <c r="BI1130" s="8">
        <v>5677</v>
      </c>
      <c r="BJ1130" s="8">
        <v>5678</v>
      </c>
      <c r="BK1130" s="8">
        <v>5670</v>
      </c>
      <c r="BL1130" s="8">
        <v>5746</v>
      </c>
      <c r="BM1130" s="8">
        <v>5827</v>
      </c>
    </row>
    <row r="1131" spans="1:65" ht="15" customHeight="1" x14ac:dyDescent="0.2">
      <c r="A1131" s="7" t="s">
        <v>1137</v>
      </c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>
        <v>1</v>
      </c>
      <c r="Q1131" s="8">
        <v>1</v>
      </c>
      <c r="R1131" s="8">
        <v>18</v>
      </c>
      <c r="S1131" s="8">
        <v>199</v>
      </c>
      <c r="T1131" s="8">
        <v>4926</v>
      </c>
      <c r="U1131" s="8">
        <v>5610</v>
      </c>
      <c r="V1131" s="8">
        <v>6346</v>
      </c>
      <c r="W1131" s="8">
        <v>6825</v>
      </c>
      <c r="X1131" s="8">
        <v>6933</v>
      </c>
      <c r="Y1131" s="8">
        <v>7160</v>
      </c>
      <c r="Z1131" s="8">
        <v>7398</v>
      </c>
      <c r="AA1131" s="8">
        <v>7563</v>
      </c>
      <c r="AB1131" s="8">
        <v>7764</v>
      </c>
      <c r="AC1131" s="8">
        <v>8046</v>
      </c>
      <c r="AD1131" s="8">
        <v>8295</v>
      </c>
      <c r="AE1131" s="8">
        <v>8466</v>
      </c>
      <c r="AF1131" s="8">
        <v>8839</v>
      </c>
      <c r="AG1131" s="8">
        <v>9039</v>
      </c>
      <c r="AH1131" s="8">
        <v>9099</v>
      </c>
      <c r="AI1131" s="8">
        <v>9496</v>
      </c>
      <c r="AJ1131" s="8">
        <v>11015</v>
      </c>
      <c r="AK1131" s="8">
        <v>15252</v>
      </c>
      <c r="AL1131" s="8">
        <v>19142</v>
      </c>
      <c r="AM1131" s="8">
        <v>19850</v>
      </c>
      <c r="AN1131" s="8">
        <v>20179</v>
      </c>
      <c r="AO1131" s="8">
        <v>21027</v>
      </c>
      <c r="AP1131" s="8">
        <v>21678</v>
      </c>
      <c r="AQ1131" s="8">
        <v>22025</v>
      </c>
      <c r="AR1131" s="8">
        <v>22201</v>
      </c>
      <c r="AS1131" s="8">
        <v>22443</v>
      </c>
      <c r="AT1131" s="8">
        <v>22884</v>
      </c>
      <c r="AU1131" s="8">
        <v>23160</v>
      </c>
      <c r="AV1131" s="8">
        <v>23984</v>
      </c>
      <c r="AW1131" s="8">
        <v>24264</v>
      </c>
      <c r="AX1131" s="8">
        <v>23696</v>
      </c>
      <c r="AY1131" s="8">
        <v>21907</v>
      </c>
      <c r="AZ1131" s="8">
        <v>18358</v>
      </c>
      <c r="BA1131" s="8">
        <v>17668</v>
      </c>
      <c r="BB1131" s="8">
        <v>17789</v>
      </c>
      <c r="BC1131" s="8">
        <v>17880</v>
      </c>
      <c r="BD1131" s="8">
        <v>18008</v>
      </c>
      <c r="BE1131" s="8">
        <v>17871</v>
      </c>
      <c r="BF1131" s="8">
        <v>17830</v>
      </c>
      <c r="BG1131" s="8">
        <v>17660</v>
      </c>
      <c r="BH1131" s="8">
        <v>17666</v>
      </c>
      <c r="BI1131" s="8">
        <v>17621</v>
      </c>
      <c r="BJ1131" s="8">
        <v>17569</v>
      </c>
      <c r="BK1131" s="8">
        <v>17459</v>
      </c>
      <c r="BL1131" s="8">
        <v>17269</v>
      </c>
      <c r="BM1131" s="8">
        <v>17240</v>
      </c>
    </row>
    <row r="1132" spans="1:65" ht="15" customHeight="1" x14ac:dyDescent="0.2">
      <c r="A1132" s="7" t="s">
        <v>1138</v>
      </c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>
        <v>1</v>
      </c>
      <c r="Z1132" s="8">
        <v>1</v>
      </c>
      <c r="AA1132" s="8">
        <v>1</v>
      </c>
      <c r="AB1132" s="8">
        <v>1</v>
      </c>
      <c r="AC1132" s="8">
        <v>2</v>
      </c>
      <c r="AD1132" s="8">
        <v>2</v>
      </c>
      <c r="AE1132" s="8">
        <v>2</v>
      </c>
      <c r="AF1132" s="8">
        <v>2</v>
      </c>
      <c r="AG1132" s="8">
        <v>2</v>
      </c>
      <c r="AH1132" s="8">
        <v>2</v>
      </c>
      <c r="AI1132" s="8">
        <v>2</v>
      </c>
      <c r="AJ1132" s="8">
        <v>2</v>
      </c>
      <c r="AK1132" s="8">
        <v>2</v>
      </c>
      <c r="AL1132" s="8">
        <v>4</v>
      </c>
      <c r="AM1132" s="8">
        <v>36</v>
      </c>
      <c r="AN1132" s="8">
        <v>36</v>
      </c>
      <c r="AO1132" s="8">
        <v>36</v>
      </c>
      <c r="AP1132" s="8">
        <v>39</v>
      </c>
      <c r="AQ1132" s="8">
        <v>39</v>
      </c>
      <c r="AR1132" s="8">
        <v>43</v>
      </c>
      <c r="AS1132" s="8">
        <v>44</v>
      </c>
      <c r="AT1132" s="8">
        <v>44</v>
      </c>
      <c r="AU1132" s="8">
        <v>44</v>
      </c>
      <c r="AV1132" s="8">
        <v>44</v>
      </c>
      <c r="AW1132" s="8">
        <v>45</v>
      </c>
      <c r="AX1132" s="8">
        <v>45</v>
      </c>
      <c r="AY1132" s="8">
        <v>46</v>
      </c>
      <c r="AZ1132" s="8">
        <v>46</v>
      </c>
      <c r="BA1132" s="8">
        <v>46</v>
      </c>
      <c r="BB1132" s="8">
        <v>46</v>
      </c>
      <c r="BC1132" s="8">
        <v>46</v>
      </c>
      <c r="BD1132" s="8">
        <v>46</v>
      </c>
      <c r="BE1132" s="8">
        <v>46</v>
      </c>
      <c r="BF1132" s="8">
        <v>46</v>
      </c>
      <c r="BG1132" s="8">
        <v>46</v>
      </c>
      <c r="BH1132" s="8">
        <v>46</v>
      </c>
      <c r="BI1132" s="8">
        <v>47</v>
      </c>
      <c r="BJ1132" s="8">
        <v>47</v>
      </c>
      <c r="BK1132" s="8">
        <v>48</v>
      </c>
      <c r="BL1132" s="8">
        <v>48</v>
      </c>
      <c r="BM1132" s="8">
        <v>48</v>
      </c>
    </row>
    <row r="1133" spans="1:65" ht="15" customHeight="1" x14ac:dyDescent="0.2">
      <c r="A1133" s="7" t="s">
        <v>1139</v>
      </c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>
        <v>5</v>
      </c>
      <c r="AU1133" s="8">
        <v>5</v>
      </c>
      <c r="AV1133" s="8">
        <v>5</v>
      </c>
      <c r="AW1133" s="8">
        <v>5</v>
      </c>
      <c r="AX1133" s="8">
        <v>5</v>
      </c>
      <c r="AY1133" s="8">
        <v>5</v>
      </c>
      <c r="AZ1133" s="8">
        <v>5</v>
      </c>
      <c r="BA1133" s="8">
        <v>5</v>
      </c>
      <c r="BB1133" s="8">
        <v>5</v>
      </c>
      <c r="BC1133" s="8">
        <v>5</v>
      </c>
      <c r="BD1133" s="8">
        <v>5</v>
      </c>
      <c r="BE1133" s="8">
        <v>5</v>
      </c>
      <c r="BF1133" s="8">
        <v>1</v>
      </c>
      <c r="BG1133" s="8">
        <v>1</v>
      </c>
      <c r="BH1133" s="8">
        <v>1</v>
      </c>
      <c r="BI1133" s="8">
        <v>2</v>
      </c>
      <c r="BJ1133" s="8">
        <v>2</v>
      </c>
      <c r="BK1133" s="8">
        <v>2</v>
      </c>
      <c r="BL1133" s="8">
        <v>1</v>
      </c>
      <c r="BM1133" s="8">
        <v>1</v>
      </c>
    </row>
    <row r="1134" spans="1:65" ht="15" customHeight="1" x14ac:dyDescent="0.2">
      <c r="A1134" s="7" t="s">
        <v>1140</v>
      </c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>
        <v>1</v>
      </c>
      <c r="T1134" s="8">
        <v>2</v>
      </c>
      <c r="U1134" s="8">
        <v>2</v>
      </c>
      <c r="V1134" s="8">
        <v>1920</v>
      </c>
      <c r="W1134" s="8">
        <v>2664</v>
      </c>
      <c r="X1134" s="8">
        <v>3134</v>
      </c>
      <c r="Y1134" s="8">
        <v>3392</v>
      </c>
      <c r="Z1134" s="8">
        <v>3571</v>
      </c>
      <c r="AA1134" s="8">
        <v>3778</v>
      </c>
      <c r="AB1134" s="8">
        <v>3908</v>
      </c>
      <c r="AC1134" s="8">
        <v>4017</v>
      </c>
      <c r="AD1134" s="8">
        <v>4187</v>
      </c>
      <c r="AE1134" s="8">
        <v>4330</v>
      </c>
      <c r="AF1134" s="8">
        <v>4508</v>
      </c>
      <c r="AG1134" s="8">
        <v>4644</v>
      </c>
      <c r="AH1134" s="8">
        <v>4760</v>
      </c>
      <c r="AI1134" s="8">
        <v>4864</v>
      </c>
      <c r="AJ1134" s="8">
        <v>4922</v>
      </c>
      <c r="AK1134" s="8">
        <v>4422</v>
      </c>
      <c r="AL1134" s="8">
        <v>4389</v>
      </c>
      <c r="AM1134" s="8">
        <v>4379</v>
      </c>
      <c r="AN1134" s="8">
        <v>4417</v>
      </c>
      <c r="AO1134" s="8">
        <v>4424</v>
      </c>
      <c r="AP1134" s="8">
        <v>4454</v>
      </c>
      <c r="AQ1134" s="8">
        <v>4498</v>
      </c>
      <c r="AR1134" s="8">
        <v>4554</v>
      </c>
      <c r="AS1134" s="8">
        <v>4578</v>
      </c>
      <c r="AT1134" s="8">
        <v>4609</v>
      </c>
      <c r="AU1134" s="8">
        <v>4621</v>
      </c>
      <c r="AV1134" s="8">
        <v>4640</v>
      </c>
      <c r="AW1134" s="8">
        <v>4397</v>
      </c>
      <c r="AX1134" s="8">
        <v>4391</v>
      </c>
      <c r="AY1134" s="8">
        <v>4256</v>
      </c>
      <c r="AZ1134" s="8">
        <v>4229</v>
      </c>
      <c r="BA1134" s="8">
        <v>4194</v>
      </c>
      <c r="BB1134" s="8">
        <v>4169</v>
      </c>
      <c r="BC1134" s="8">
        <v>4196</v>
      </c>
      <c r="BD1134" s="8">
        <v>4210</v>
      </c>
      <c r="BE1134" s="8">
        <v>4236</v>
      </c>
      <c r="BF1134" s="8">
        <v>4237</v>
      </c>
      <c r="BG1134" s="8">
        <v>4234</v>
      </c>
      <c r="BH1134" s="8">
        <v>4161</v>
      </c>
      <c r="BI1134" s="8">
        <v>4010</v>
      </c>
      <c r="BJ1134" s="8">
        <v>3970</v>
      </c>
      <c r="BK1134" s="8">
        <v>3960</v>
      </c>
      <c r="BL1134" s="8">
        <v>3968</v>
      </c>
      <c r="BM1134" s="8">
        <v>3978</v>
      </c>
    </row>
    <row r="1135" spans="1:65" ht="15" customHeight="1" x14ac:dyDescent="0.2">
      <c r="A1135" s="7" t="s">
        <v>1141</v>
      </c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>
        <v>1</v>
      </c>
      <c r="AO1135" s="8">
        <v>1</v>
      </c>
      <c r="AP1135" s="8">
        <v>1</v>
      </c>
      <c r="AQ1135" s="8">
        <v>1</v>
      </c>
      <c r="AR1135" s="8">
        <v>1</v>
      </c>
      <c r="AS1135" s="8">
        <v>1</v>
      </c>
      <c r="AT1135" s="8">
        <v>0</v>
      </c>
      <c r="AU1135" s="8">
        <v>1</v>
      </c>
      <c r="AV1135" s="8">
        <v>1</v>
      </c>
      <c r="AW1135" s="8">
        <v>1</v>
      </c>
      <c r="AX1135" s="8">
        <v>1</v>
      </c>
      <c r="AY1135" s="8">
        <v>1</v>
      </c>
      <c r="AZ1135" s="8">
        <v>1</v>
      </c>
      <c r="BA1135" s="8">
        <v>1</v>
      </c>
      <c r="BB1135" s="8">
        <v>1</v>
      </c>
      <c r="BC1135" s="8">
        <v>1</v>
      </c>
      <c r="BD1135" s="8">
        <v>1</v>
      </c>
      <c r="BE1135" s="8">
        <v>1</v>
      </c>
      <c r="BF1135" s="8">
        <v>1</v>
      </c>
      <c r="BG1135" s="8">
        <v>1</v>
      </c>
      <c r="BH1135" s="8">
        <v>1</v>
      </c>
      <c r="BI1135" s="8">
        <v>1</v>
      </c>
      <c r="BJ1135" s="8">
        <v>2</v>
      </c>
      <c r="BK1135" s="8">
        <v>2</v>
      </c>
      <c r="BL1135" s="8">
        <v>2</v>
      </c>
      <c r="BM1135" s="8">
        <v>2</v>
      </c>
    </row>
    <row r="1136" spans="1:65" ht="15" customHeight="1" x14ac:dyDescent="0.2">
      <c r="A1136" s="7" t="s">
        <v>1142</v>
      </c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>
        <v>1</v>
      </c>
      <c r="AX1136" s="8">
        <v>1</v>
      </c>
      <c r="AY1136" s="8">
        <v>1</v>
      </c>
      <c r="AZ1136" s="8">
        <v>1</v>
      </c>
      <c r="BA1136" s="8">
        <v>1</v>
      </c>
      <c r="BB1136" s="8">
        <v>1</v>
      </c>
      <c r="BC1136" s="8">
        <v>4</v>
      </c>
      <c r="BD1136" s="8">
        <v>4</v>
      </c>
      <c r="BE1136" s="8">
        <v>4</v>
      </c>
      <c r="BF1136" s="8">
        <v>5</v>
      </c>
      <c r="BG1136" s="8">
        <v>5</v>
      </c>
      <c r="BH1136" s="8">
        <v>7</v>
      </c>
      <c r="BI1136" s="8">
        <v>7</v>
      </c>
      <c r="BJ1136" s="8">
        <v>7</v>
      </c>
      <c r="BK1136" s="8">
        <v>8</v>
      </c>
      <c r="BL1136" s="8">
        <v>9</v>
      </c>
      <c r="BM1136" s="8">
        <v>9</v>
      </c>
    </row>
    <row r="1137" spans="1:65" ht="15" customHeight="1" x14ac:dyDescent="0.2">
      <c r="A1137" s="7" t="s">
        <v>1143</v>
      </c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>
        <v>1</v>
      </c>
      <c r="U1137" s="8"/>
      <c r="V1137" s="8">
        <v>4</v>
      </c>
      <c r="W1137" s="8">
        <v>82</v>
      </c>
      <c r="X1137" s="8">
        <v>82</v>
      </c>
      <c r="Y1137" s="8">
        <v>7139</v>
      </c>
      <c r="Z1137" s="8">
        <v>15100</v>
      </c>
      <c r="AA1137" s="8">
        <v>12913</v>
      </c>
      <c r="AB1137" s="8">
        <v>14416</v>
      </c>
      <c r="AC1137" s="8">
        <v>14795</v>
      </c>
      <c r="AD1137" s="8">
        <v>14579</v>
      </c>
      <c r="AE1137" s="8">
        <v>14965</v>
      </c>
      <c r="AF1137" s="8">
        <v>15439</v>
      </c>
      <c r="AG1137" s="8">
        <v>15688</v>
      </c>
      <c r="AH1137" s="8">
        <v>15395</v>
      </c>
      <c r="AI1137" s="8">
        <v>15957</v>
      </c>
      <c r="AJ1137" s="8">
        <v>16239</v>
      </c>
      <c r="AK1137" s="8">
        <v>16682</v>
      </c>
      <c r="AL1137" s="8">
        <v>17114</v>
      </c>
      <c r="AM1137" s="8">
        <v>17509</v>
      </c>
      <c r="AN1137" s="8">
        <v>17722</v>
      </c>
      <c r="AO1137" s="8">
        <v>15084</v>
      </c>
      <c r="AP1137" s="8">
        <v>14225</v>
      </c>
      <c r="AQ1137" s="8">
        <v>14407</v>
      </c>
      <c r="AR1137" s="8">
        <v>14484</v>
      </c>
      <c r="AS1137" s="8">
        <v>14517</v>
      </c>
      <c r="AT1137" s="8">
        <v>14642</v>
      </c>
      <c r="AU1137" s="8">
        <v>14768</v>
      </c>
      <c r="AV1137" s="8">
        <v>14898</v>
      </c>
      <c r="AW1137" s="8">
        <v>14439</v>
      </c>
      <c r="AX1137" s="8">
        <v>14463</v>
      </c>
      <c r="AY1137" s="8">
        <v>14332</v>
      </c>
      <c r="AZ1137" s="8">
        <v>14036</v>
      </c>
      <c r="BA1137" s="8">
        <v>12864</v>
      </c>
      <c r="BB1137" s="8">
        <v>13337</v>
      </c>
      <c r="BC1137" s="8">
        <v>13994</v>
      </c>
      <c r="BD1137" s="8">
        <v>14917</v>
      </c>
      <c r="BE1137" s="8">
        <v>15349</v>
      </c>
      <c r="BF1137" s="8">
        <v>15412</v>
      </c>
      <c r="BG1137" s="8">
        <v>16217</v>
      </c>
      <c r="BH1137" s="8">
        <v>17002</v>
      </c>
      <c r="BI1137" s="8">
        <v>17550</v>
      </c>
      <c r="BJ1137" s="8">
        <v>18090</v>
      </c>
      <c r="BK1137" s="8">
        <v>18661</v>
      </c>
      <c r="BL1137" s="8">
        <v>19040</v>
      </c>
      <c r="BM1137" s="8">
        <v>18864</v>
      </c>
    </row>
    <row r="1138" spans="1:65" ht="15" customHeight="1" x14ac:dyDescent="0.2">
      <c r="A1138" s="7" t="s">
        <v>1144</v>
      </c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>
        <v>1</v>
      </c>
      <c r="Q1138" s="8">
        <v>1</v>
      </c>
      <c r="R1138" s="8">
        <v>149</v>
      </c>
      <c r="S1138" s="8">
        <v>4585</v>
      </c>
      <c r="T1138" s="8">
        <v>5308</v>
      </c>
      <c r="U1138" s="8">
        <v>5668</v>
      </c>
      <c r="V1138" s="8">
        <v>6015</v>
      </c>
      <c r="W1138" s="8">
        <v>6256</v>
      </c>
      <c r="X1138" s="8">
        <v>6473</v>
      </c>
      <c r="Y1138" s="8">
        <v>6716</v>
      </c>
      <c r="Z1138" s="8">
        <v>6907</v>
      </c>
      <c r="AA1138" s="8">
        <v>7094</v>
      </c>
      <c r="AB1138" s="8">
        <v>7275</v>
      </c>
      <c r="AC1138" s="8">
        <v>7463</v>
      </c>
      <c r="AD1138" s="8">
        <v>7655</v>
      </c>
      <c r="AE1138" s="8">
        <v>7816</v>
      </c>
      <c r="AF1138" s="8">
        <v>7984</v>
      </c>
      <c r="AG1138" s="8">
        <v>7027</v>
      </c>
      <c r="AH1138" s="8">
        <v>6619</v>
      </c>
      <c r="AI1138" s="8">
        <v>6678</v>
      </c>
      <c r="AJ1138" s="8">
        <v>6802</v>
      </c>
      <c r="AK1138" s="8">
        <v>6967</v>
      </c>
      <c r="AL1138" s="8">
        <v>7122</v>
      </c>
      <c r="AM1138" s="8">
        <v>7269</v>
      </c>
      <c r="AN1138" s="8">
        <v>7392</v>
      </c>
      <c r="AO1138" s="8">
        <v>7514</v>
      </c>
      <c r="AP1138" s="8">
        <v>7648</v>
      </c>
      <c r="AQ1138" s="8">
        <v>7764</v>
      </c>
      <c r="AR1138" s="8">
        <v>7897</v>
      </c>
      <c r="AS1138" s="8">
        <v>7540</v>
      </c>
      <c r="AT1138" s="8">
        <v>7514</v>
      </c>
      <c r="AU1138" s="8">
        <v>7566</v>
      </c>
      <c r="AV1138" s="8">
        <v>7637</v>
      </c>
      <c r="AW1138" s="8">
        <v>7681</v>
      </c>
      <c r="AX1138" s="8">
        <v>7743</v>
      </c>
      <c r="AY1138" s="8">
        <v>7794</v>
      </c>
      <c r="AZ1138" s="8">
        <v>7842</v>
      </c>
      <c r="BA1138" s="8">
        <v>7863</v>
      </c>
      <c r="BB1138" s="8">
        <v>8009</v>
      </c>
      <c r="BC1138" s="8">
        <v>8142</v>
      </c>
      <c r="BD1138" s="8">
        <v>8251</v>
      </c>
      <c r="BE1138" s="8">
        <v>8349</v>
      </c>
      <c r="BF1138" s="8">
        <v>8414</v>
      </c>
      <c r="BG1138" s="8">
        <v>8524</v>
      </c>
      <c r="BH1138" s="8">
        <v>8690</v>
      </c>
      <c r="BI1138" s="8">
        <v>8799</v>
      </c>
      <c r="BJ1138" s="8">
        <v>8941</v>
      </c>
      <c r="BK1138" s="8">
        <v>9111</v>
      </c>
      <c r="BL1138" s="8">
        <v>9281</v>
      </c>
      <c r="BM1138" s="8">
        <v>9514</v>
      </c>
    </row>
    <row r="1139" spans="1:65" ht="15" customHeight="1" x14ac:dyDescent="0.2">
      <c r="A1139" s="7" t="s">
        <v>1145</v>
      </c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>
        <v>1</v>
      </c>
      <c r="AO1139" s="8">
        <v>1</v>
      </c>
      <c r="AP1139" s="8">
        <v>1</v>
      </c>
      <c r="AQ1139" s="8">
        <v>1</v>
      </c>
      <c r="AR1139" s="8">
        <v>1</v>
      </c>
      <c r="AS1139" s="8">
        <v>1</v>
      </c>
      <c r="AT1139" s="8">
        <v>1</v>
      </c>
      <c r="AU1139" s="8">
        <v>1</v>
      </c>
      <c r="AV1139" s="8">
        <v>1</v>
      </c>
      <c r="AW1139" s="8">
        <v>1</v>
      </c>
      <c r="AX1139" s="8">
        <v>1</v>
      </c>
      <c r="AY1139" s="8">
        <v>1</v>
      </c>
      <c r="AZ1139" s="8">
        <v>1</v>
      </c>
      <c r="BA1139" s="8">
        <v>1</v>
      </c>
      <c r="BB1139" s="8">
        <v>1</v>
      </c>
      <c r="BC1139" s="8">
        <v>1</v>
      </c>
      <c r="BD1139" s="8">
        <v>1</v>
      </c>
      <c r="BE1139" s="8">
        <v>1</v>
      </c>
      <c r="BF1139" s="8">
        <v>1</v>
      </c>
      <c r="BG1139" s="8">
        <v>2</v>
      </c>
      <c r="BH1139" s="8">
        <v>2</v>
      </c>
      <c r="BI1139" s="8">
        <v>2</v>
      </c>
      <c r="BJ1139" s="8">
        <v>2</v>
      </c>
      <c r="BK1139" s="8">
        <v>2</v>
      </c>
      <c r="BL1139" s="8">
        <v>2</v>
      </c>
      <c r="BM1139" s="8">
        <v>2</v>
      </c>
    </row>
    <row r="1140" spans="1:65" ht="15" customHeight="1" x14ac:dyDescent="0.2">
      <c r="A1140" s="7" t="s">
        <v>1146</v>
      </c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>
        <v>4</v>
      </c>
      <c r="W1140" s="8">
        <v>4</v>
      </c>
      <c r="X1140" s="8">
        <v>4</v>
      </c>
      <c r="Y1140" s="8">
        <v>64</v>
      </c>
      <c r="Z1140" s="8">
        <v>1939</v>
      </c>
      <c r="AA1140" s="8">
        <v>2224</v>
      </c>
      <c r="AB1140" s="8">
        <v>2312</v>
      </c>
      <c r="AC1140" s="8">
        <v>2475</v>
      </c>
      <c r="AD1140" s="8">
        <v>2593</v>
      </c>
      <c r="AE1140" s="8">
        <v>2629</v>
      </c>
      <c r="AF1140" s="8">
        <v>2673</v>
      </c>
      <c r="AG1140" s="8">
        <v>2709</v>
      </c>
      <c r="AH1140" s="8">
        <v>2868</v>
      </c>
      <c r="AI1140" s="8">
        <v>3061</v>
      </c>
      <c r="AJ1140" s="8">
        <v>3091</v>
      </c>
      <c r="AK1140" s="8">
        <v>3104</v>
      </c>
      <c r="AL1140" s="8">
        <v>3113</v>
      </c>
      <c r="AM1140" s="8">
        <v>3084</v>
      </c>
      <c r="AN1140" s="8">
        <v>2890</v>
      </c>
      <c r="AO1140" s="8">
        <v>2840</v>
      </c>
      <c r="AP1140" s="8">
        <v>2821</v>
      </c>
      <c r="AQ1140" s="8">
        <v>2832</v>
      </c>
      <c r="AR1140" s="8">
        <v>2840</v>
      </c>
      <c r="AS1140" s="8">
        <v>2850</v>
      </c>
      <c r="AT1140" s="8">
        <v>2879</v>
      </c>
      <c r="AU1140" s="8">
        <v>2879</v>
      </c>
      <c r="AV1140" s="8">
        <v>2773</v>
      </c>
      <c r="AW1140" s="8">
        <v>2647</v>
      </c>
      <c r="AX1140" s="8">
        <v>2645</v>
      </c>
      <c r="AY1140" s="8">
        <v>2544</v>
      </c>
      <c r="AZ1140" s="8">
        <v>2445</v>
      </c>
      <c r="BA1140" s="8">
        <v>2382</v>
      </c>
      <c r="BB1140" s="8">
        <v>2372</v>
      </c>
      <c r="BC1140" s="8">
        <v>2366</v>
      </c>
      <c r="BD1140" s="8">
        <v>2354</v>
      </c>
      <c r="BE1140" s="8">
        <v>2341</v>
      </c>
      <c r="BF1140" s="8">
        <v>2321</v>
      </c>
      <c r="BG1140" s="8">
        <v>2298</v>
      </c>
      <c r="BH1140" s="8">
        <v>2303</v>
      </c>
      <c r="BI1140" s="8">
        <v>2296</v>
      </c>
      <c r="BJ1140" s="8">
        <v>2305</v>
      </c>
      <c r="BK1140" s="8">
        <v>2273</v>
      </c>
      <c r="BL1140" s="8">
        <v>2232</v>
      </c>
      <c r="BM1140" s="8">
        <v>2172</v>
      </c>
    </row>
    <row r="1141" spans="1:65" ht="15" customHeight="1" x14ac:dyDescent="0.2">
      <c r="A1141" s="7" t="s">
        <v>1147</v>
      </c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>
        <v>1</v>
      </c>
      <c r="W1141" s="8">
        <v>1</v>
      </c>
      <c r="X1141" s="8">
        <v>1</v>
      </c>
      <c r="Y1141" s="8">
        <v>1</v>
      </c>
      <c r="Z1141" s="8">
        <v>1</v>
      </c>
      <c r="AA1141" s="8">
        <v>2117</v>
      </c>
      <c r="AB1141" s="8">
        <v>2632</v>
      </c>
      <c r="AC1141" s="8">
        <v>3424</v>
      </c>
      <c r="AD1141" s="8">
        <v>3787</v>
      </c>
      <c r="AE1141" s="8">
        <v>4114</v>
      </c>
      <c r="AF1141" s="8">
        <v>4323</v>
      </c>
      <c r="AG1141" s="8">
        <v>4528</v>
      </c>
      <c r="AH1141" s="8">
        <v>4713</v>
      </c>
      <c r="AI1141" s="8">
        <v>4882</v>
      </c>
      <c r="AJ1141" s="8">
        <v>5035</v>
      </c>
      <c r="AK1141" s="8">
        <v>5169</v>
      </c>
      <c r="AL1141" s="8">
        <v>5287</v>
      </c>
      <c r="AM1141" s="8">
        <v>5471</v>
      </c>
      <c r="AN1141" s="8">
        <v>5614</v>
      </c>
      <c r="AO1141" s="8">
        <v>5831</v>
      </c>
      <c r="AP1141" s="8">
        <v>4659</v>
      </c>
      <c r="AQ1141" s="8">
        <v>5351</v>
      </c>
      <c r="AR1141" s="8">
        <v>5365</v>
      </c>
      <c r="AS1141" s="8">
        <v>5365</v>
      </c>
      <c r="AT1141" s="8">
        <v>5479</v>
      </c>
      <c r="AU1141" s="8">
        <v>5565</v>
      </c>
      <c r="AV1141" s="8">
        <v>5600</v>
      </c>
      <c r="AW1141" s="8">
        <v>5633</v>
      </c>
      <c r="AX1141" s="8">
        <v>5696</v>
      </c>
      <c r="AY1141" s="8">
        <v>5759</v>
      </c>
      <c r="AZ1141" s="8">
        <v>5867</v>
      </c>
      <c r="BA1141" s="8">
        <v>5866</v>
      </c>
      <c r="BB1141" s="8">
        <v>5761</v>
      </c>
      <c r="BC1141" s="8">
        <v>5719</v>
      </c>
      <c r="BD1141" s="8">
        <v>5760</v>
      </c>
      <c r="BE1141" s="8">
        <v>5161</v>
      </c>
      <c r="BF1141" s="8">
        <v>5203</v>
      </c>
      <c r="BG1141" s="8">
        <v>5289</v>
      </c>
      <c r="BH1141" s="8">
        <v>5402</v>
      </c>
      <c r="BI1141" s="8">
        <v>5447</v>
      </c>
      <c r="BJ1141" s="8">
        <v>5522</v>
      </c>
      <c r="BK1141" s="8">
        <v>5602</v>
      </c>
      <c r="BL1141" s="8">
        <v>5723</v>
      </c>
      <c r="BM1141" s="8">
        <v>5795</v>
      </c>
    </row>
    <row r="1142" spans="1:65" ht="15" customHeight="1" x14ac:dyDescent="0.2">
      <c r="A1142" s="7" t="s">
        <v>1148</v>
      </c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>
        <v>1</v>
      </c>
      <c r="R1142" s="8">
        <v>1</v>
      </c>
      <c r="S1142" s="8">
        <v>1</v>
      </c>
      <c r="T1142" s="8">
        <v>2</v>
      </c>
      <c r="U1142" s="8">
        <v>776</v>
      </c>
      <c r="V1142" s="8">
        <v>979</v>
      </c>
      <c r="W1142" s="8">
        <v>1070</v>
      </c>
      <c r="X1142" s="8">
        <v>1166</v>
      </c>
      <c r="Y1142" s="8">
        <v>1215</v>
      </c>
      <c r="Z1142" s="8">
        <v>1282</v>
      </c>
      <c r="AA1142" s="8">
        <v>1356</v>
      </c>
      <c r="AB1142" s="8">
        <v>1406</v>
      </c>
      <c r="AC1142" s="8">
        <v>1438</v>
      </c>
      <c r="AD1142" s="8">
        <v>1476</v>
      </c>
      <c r="AE1142" s="8">
        <v>1486</v>
      </c>
      <c r="AF1142" s="8">
        <v>1517</v>
      </c>
      <c r="AG1142" s="8">
        <v>1534</v>
      </c>
      <c r="AH1142" s="8">
        <v>1533</v>
      </c>
      <c r="AI1142" s="8">
        <v>1543</v>
      </c>
      <c r="AJ1142" s="8">
        <v>1335</v>
      </c>
      <c r="AK1142" s="8">
        <v>1335</v>
      </c>
      <c r="AL1142" s="8">
        <v>1334</v>
      </c>
      <c r="AM1142" s="8">
        <v>1309</v>
      </c>
      <c r="AN1142" s="8">
        <v>1312</v>
      </c>
      <c r="AO1142" s="8">
        <v>1296</v>
      </c>
      <c r="AP1142" s="8">
        <v>1301</v>
      </c>
      <c r="AQ1142" s="8">
        <v>1316</v>
      </c>
      <c r="AR1142" s="8">
        <v>1331</v>
      </c>
      <c r="AS1142" s="8">
        <v>1339</v>
      </c>
      <c r="AT1142" s="8">
        <v>1335</v>
      </c>
      <c r="AU1142" s="8">
        <v>1324</v>
      </c>
      <c r="AV1142" s="8">
        <v>1205</v>
      </c>
      <c r="AW1142" s="8">
        <v>1231</v>
      </c>
      <c r="AX1142" s="8">
        <v>1255</v>
      </c>
      <c r="AY1142" s="8">
        <v>1441</v>
      </c>
      <c r="AZ1142" s="8">
        <v>1444</v>
      </c>
      <c r="BA1142" s="8">
        <v>1437</v>
      </c>
      <c r="BB1142" s="8">
        <v>1451</v>
      </c>
      <c r="BC1142" s="8">
        <v>1461</v>
      </c>
      <c r="BD1142" s="8">
        <v>1480</v>
      </c>
      <c r="BE1142" s="8">
        <v>1483</v>
      </c>
      <c r="BF1142" s="8">
        <v>1969</v>
      </c>
      <c r="BG1142" s="8">
        <v>2377</v>
      </c>
      <c r="BH1142" s="8">
        <v>2436</v>
      </c>
      <c r="BI1142" s="8">
        <v>2449</v>
      </c>
      <c r="BJ1142" s="8">
        <v>2483</v>
      </c>
      <c r="BK1142" s="8">
        <v>2494</v>
      </c>
      <c r="BL1142" s="8">
        <v>2522</v>
      </c>
      <c r="BM1142" s="8">
        <v>2556</v>
      </c>
    </row>
    <row r="1143" spans="1:65" ht="15" customHeight="1" x14ac:dyDescent="0.2">
      <c r="A1143" s="7" t="s">
        <v>1149</v>
      </c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>
        <v>1</v>
      </c>
      <c r="AD1143" s="8">
        <v>1</v>
      </c>
      <c r="AE1143" s="8">
        <v>1</v>
      </c>
      <c r="AF1143" s="8">
        <v>1</v>
      </c>
      <c r="AG1143" s="8">
        <v>468</v>
      </c>
      <c r="AH1143" s="8">
        <v>5120</v>
      </c>
      <c r="AI1143" s="8">
        <v>6570</v>
      </c>
      <c r="AJ1143" s="8">
        <v>7378</v>
      </c>
      <c r="AK1143" s="8">
        <v>8071</v>
      </c>
      <c r="AL1143" s="8">
        <v>8960</v>
      </c>
      <c r="AM1143" s="8">
        <v>9908</v>
      </c>
      <c r="AN1143" s="8">
        <v>10567</v>
      </c>
      <c r="AO1143" s="8">
        <v>11953</v>
      </c>
      <c r="AP1143" s="8">
        <v>12907</v>
      </c>
      <c r="AQ1143" s="8">
        <v>13638</v>
      </c>
      <c r="AR1143" s="8">
        <v>14386</v>
      </c>
      <c r="AS1143" s="8">
        <v>15330</v>
      </c>
      <c r="AT1143" s="8">
        <v>15964</v>
      </c>
      <c r="AU1143" s="8">
        <v>16487</v>
      </c>
      <c r="AV1143" s="8">
        <v>16239</v>
      </c>
      <c r="AW1143" s="8">
        <v>16450</v>
      </c>
      <c r="AX1143" s="8">
        <v>16968</v>
      </c>
      <c r="AY1143" s="8">
        <v>17564</v>
      </c>
      <c r="AZ1143" s="8">
        <v>18031</v>
      </c>
      <c r="BA1143" s="8">
        <v>18395</v>
      </c>
      <c r="BB1143" s="8">
        <v>18587</v>
      </c>
      <c r="BC1143" s="8">
        <v>18586</v>
      </c>
      <c r="BD1143" s="8">
        <v>19862</v>
      </c>
      <c r="BE1143" s="8">
        <v>20825</v>
      </c>
      <c r="BF1143" s="8">
        <v>21505</v>
      </c>
      <c r="BG1143" s="8">
        <v>24164</v>
      </c>
      <c r="BH1143" s="8">
        <v>24885</v>
      </c>
      <c r="BI1143" s="8">
        <v>24817</v>
      </c>
      <c r="BJ1143" s="8">
        <v>24908</v>
      </c>
      <c r="BK1143" s="8">
        <v>24778</v>
      </c>
      <c r="BL1143" s="8">
        <v>24813</v>
      </c>
      <c r="BM1143" s="8">
        <v>24786</v>
      </c>
    </row>
    <row r="1144" spans="1:65" ht="15" customHeight="1" x14ac:dyDescent="0.2">
      <c r="A1144" s="7" t="s">
        <v>1150</v>
      </c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>
        <v>1</v>
      </c>
      <c r="AT1144" s="8">
        <v>1</v>
      </c>
      <c r="AU1144" s="8">
        <v>1</v>
      </c>
      <c r="AV1144" s="8">
        <v>1</v>
      </c>
      <c r="AW1144" s="8">
        <v>1</v>
      </c>
      <c r="AX1144" s="8">
        <v>1</v>
      </c>
      <c r="AY1144" s="8">
        <v>1</v>
      </c>
      <c r="AZ1144" s="8">
        <v>1</v>
      </c>
      <c r="BA1144" s="8">
        <v>1</v>
      </c>
      <c r="BB1144" s="8">
        <v>1</v>
      </c>
      <c r="BC1144" s="8">
        <v>1</v>
      </c>
      <c r="BD1144" s="8">
        <v>1</v>
      </c>
      <c r="BE1144" s="8">
        <v>3</v>
      </c>
      <c r="BF1144" s="8">
        <v>3</v>
      </c>
      <c r="BG1144" s="8">
        <v>3</v>
      </c>
      <c r="BH1144" s="8">
        <v>4</v>
      </c>
      <c r="BI1144" s="8">
        <v>4</v>
      </c>
      <c r="BJ1144" s="8">
        <v>4</v>
      </c>
      <c r="BK1144" s="8">
        <v>4</v>
      </c>
      <c r="BL1144" s="8">
        <v>4</v>
      </c>
      <c r="BM1144" s="8">
        <v>4</v>
      </c>
    </row>
    <row r="1145" spans="1:65" ht="15" customHeight="1" x14ac:dyDescent="0.2">
      <c r="A1145" s="7" t="s">
        <v>1151</v>
      </c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>
        <v>1</v>
      </c>
      <c r="AR1145" s="8">
        <v>1</v>
      </c>
      <c r="AS1145" s="8">
        <v>1</v>
      </c>
      <c r="AT1145" s="8">
        <v>1</v>
      </c>
      <c r="AU1145" s="8">
        <v>1</v>
      </c>
      <c r="AV1145" s="8">
        <v>1</v>
      </c>
      <c r="AW1145" s="8">
        <v>1</v>
      </c>
      <c r="AX1145" s="8">
        <v>1</v>
      </c>
      <c r="AY1145" s="8">
        <v>1</v>
      </c>
      <c r="AZ1145" s="8">
        <v>1</v>
      </c>
      <c r="BA1145" s="8">
        <v>1</v>
      </c>
      <c r="BB1145" s="8">
        <v>1</v>
      </c>
      <c r="BC1145" s="8">
        <v>1</v>
      </c>
      <c r="BD1145" s="8">
        <v>1</v>
      </c>
      <c r="BE1145" s="8">
        <v>1</v>
      </c>
      <c r="BF1145" s="8">
        <v>1</v>
      </c>
      <c r="BG1145" s="8">
        <v>1</v>
      </c>
      <c r="BH1145" s="8">
        <v>2</v>
      </c>
      <c r="BI1145" s="8">
        <v>2</v>
      </c>
      <c r="BJ1145" s="8">
        <v>2</v>
      </c>
      <c r="BK1145" s="8">
        <v>2</v>
      </c>
      <c r="BL1145" s="8">
        <v>2</v>
      </c>
      <c r="BM1145" s="8">
        <v>2</v>
      </c>
    </row>
    <row r="1146" spans="1:65" ht="15" customHeight="1" x14ac:dyDescent="0.2">
      <c r="A1146" s="7" t="s">
        <v>1152</v>
      </c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>
        <v>1</v>
      </c>
      <c r="T1146" s="8">
        <v>2</v>
      </c>
      <c r="U1146" s="8">
        <v>2</v>
      </c>
      <c r="V1146" s="8">
        <v>797</v>
      </c>
      <c r="W1146" s="8">
        <v>1086</v>
      </c>
      <c r="X1146" s="8">
        <v>1241</v>
      </c>
      <c r="Y1146" s="8">
        <v>1383</v>
      </c>
      <c r="Z1146" s="8">
        <v>1510</v>
      </c>
      <c r="AA1146" s="8">
        <v>1620</v>
      </c>
      <c r="AB1146" s="8">
        <v>1683</v>
      </c>
      <c r="AC1146" s="8">
        <v>1744</v>
      </c>
      <c r="AD1146" s="8">
        <v>1835</v>
      </c>
      <c r="AE1146" s="8">
        <v>1910</v>
      </c>
      <c r="AF1146" s="8">
        <v>1986</v>
      </c>
      <c r="AG1146" s="8">
        <v>2052</v>
      </c>
      <c r="AH1146" s="8">
        <v>2099</v>
      </c>
      <c r="AI1146" s="8">
        <v>2150</v>
      </c>
      <c r="AJ1146" s="8">
        <v>2186</v>
      </c>
      <c r="AK1146" s="8">
        <v>1979</v>
      </c>
      <c r="AL1146" s="8">
        <v>1975</v>
      </c>
      <c r="AM1146" s="8">
        <v>2005</v>
      </c>
      <c r="AN1146" s="8">
        <v>2001</v>
      </c>
      <c r="AO1146" s="8">
        <v>1998</v>
      </c>
      <c r="AP1146" s="8">
        <v>2012</v>
      </c>
      <c r="AQ1146" s="8">
        <v>2026</v>
      </c>
      <c r="AR1146" s="8">
        <v>2065</v>
      </c>
      <c r="AS1146" s="8">
        <v>2092</v>
      </c>
      <c r="AT1146" s="8">
        <v>2099</v>
      </c>
      <c r="AU1146" s="8">
        <v>2124</v>
      </c>
      <c r="AV1146" s="8">
        <v>2108</v>
      </c>
      <c r="AW1146" s="8">
        <v>1983</v>
      </c>
      <c r="AX1146" s="8">
        <v>1963</v>
      </c>
      <c r="AY1146" s="8">
        <v>1951</v>
      </c>
      <c r="AZ1146" s="8">
        <v>1926</v>
      </c>
      <c r="BA1146" s="8">
        <v>1899</v>
      </c>
      <c r="BB1146" s="8">
        <v>1912</v>
      </c>
      <c r="BC1146" s="8">
        <v>1901</v>
      </c>
      <c r="BD1146" s="8">
        <v>1954</v>
      </c>
      <c r="BE1146" s="8">
        <v>1979</v>
      </c>
      <c r="BF1146" s="8">
        <v>2008</v>
      </c>
      <c r="BG1146" s="8">
        <v>2010</v>
      </c>
      <c r="BH1146" s="8">
        <v>2024</v>
      </c>
      <c r="BI1146" s="8">
        <v>1955</v>
      </c>
      <c r="BJ1146" s="8">
        <v>1982</v>
      </c>
      <c r="BK1146" s="8">
        <v>1983</v>
      </c>
      <c r="BL1146" s="8">
        <v>1969</v>
      </c>
      <c r="BM1146" s="8">
        <v>1979</v>
      </c>
    </row>
    <row r="1147" spans="1:65" ht="15" customHeight="1" x14ac:dyDescent="0.2">
      <c r="A1147" s="7" t="s">
        <v>1153</v>
      </c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>
        <v>1</v>
      </c>
      <c r="AL1147" s="8">
        <v>1</v>
      </c>
      <c r="AM1147" s="8">
        <v>1</v>
      </c>
      <c r="AN1147" s="8">
        <v>3</v>
      </c>
      <c r="AO1147" s="8">
        <v>9</v>
      </c>
      <c r="AP1147" s="8">
        <v>3010</v>
      </c>
      <c r="AQ1147" s="8">
        <v>3840</v>
      </c>
      <c r="AR1147" s="8">
        <v>5573</v>
      </c>
      <c r="AS1147" s="8">
        <v>5695</v>
      </c>
      <c r="AT1147" s="8">
        <v>5778</v>
      </c>
      <c r="AU1147" s="8">
        <v>5879</v>
      </c>
      <c r="AV1147" s="8">
        <v>5952</v>
      </c>
      <c r="AW1147" s="8">
        <v>6055</v>
      </c>
      <c r="AX1147" s="8">
        <v>6136</v>
      </c>
      <c r="AY1147" s="8">
        <v>6196</v>
      </c>
      <c r="AZ1147" s="8">
        <v>6264</v>
      </c>
      <c r="BA1147" s="8">
        <v>6325</v>
      </c>
      <c r="BB1147" s="8">
        <v>6450</v>
      </c>
      <c r="BC1147" s="8">
        <v>6672</v>
      </c>
      <c r="BD1147" s="8">
        <v>6640</v>
      </c>
      <c r="BE1147" s="8">
        <v>6421</v>
      </c>
      <c r="BF1147" s="8">
        <v>6515</v>
      </c>
      <c r="BG1147" s="8">
        <v>6630</v>
      </c>
      <c r="BH1147" s="8">
        <v>6754</v>
      </c>
      <c r="BI1147" s="8">
        <v>6892</v>
      </c>
      <c r="BJ1147" s="8">
        <v>7063</v>
      </c>
      <c r="BK1147" s="8">
        <v>7115</v>
      </c>
      <c r="BL1147" s="8">
        <v>7207</v>
      </c>
      <c r="BM1147" s="8">
        <v>7253</v>
      </c>
    </row>
    <row r="1148" spans="1:65" ht="15" customHeight="1" x14ac:dyDescent="0.2">
      <c r="A1148" s="7" t="s">
        <v>1154</v>
      </c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>
        <v>3</v>
      </c>
      <c r="AO1148" s="8">
        <v>3</v>
      </c>
      <c r="AP1148" s="8">
        <v>3</v>
      </c>
      <c r="AQ1148" s="8">
        <v>5</v>
      </c>
      <c r="AR1148" s="8">
        <v>89</v>
      </c>
      <c r="AS1148" s="8">
        <v>115</v>
      </c>
      <c r="AT1148" s="8">
        <v>269412</v>
      </c>
      <c r="AU1148" s="8">
        <v>426533</v>
      </c>
      <c r="AV1148" s="8">
        <v>439829</v>
      </c>
      <c r="AW1148" s="8">
        <v>455189</v>
      </c>
      <c r="AX1148" s="8">
        <v>468636</v>
      </c>
      <c r="AY1148" s="8">
        <v>510166</v>
      </c>
      <c r="AZ1148" s="8">
        <v>527232</v>
      </c>
      <c r="BA1148" s="8">
        <v>564408</v>
      </c>
      <c r="BB1148" s="8">
        <v>569177</v>
      </c>
      <c r="BC1148" s="8">
        <v>575634</v>
      </c>
      <c r="BD1148" s="8">
        <v>584828</v>
      </c>
      <c r="BE1148" s="8">
        <v>811987</v>
      </c>
      <c r="BF1148" s="8">
        <v>819741</v>
      </c>
      <c r="BG1148" s="8">
        <v>834644</v>
      </c>
      <c r="BH1148" s="8">
        <v>843414</v>
      </c>
      <c r="BI1148" s="8">
        <v>765031</v>
      </c>
      <c r="BJ1148" s="8">
        <v>763532</v>
      </c>
      <c r="BK1148" s="8">
        <v>766043</v>
      </c>
      <c r="BL1148" s="8">
        <v>773115</v>
      </c>
      <c r="BM1148" s="8">
        <v>914833</v>
      </c>
    </row>
    <row r="1149" spans="1:65" ht="15" customHeight="1" x14ac:dyDescent="0.2">
      <c r="A1149" s="7" t="s">
        <v>1155</v>
      </c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>
        <v>5</v>
      </c>
      <c r="AN1149" s="8">
        <v>5</v>
      </c>
      <c r="AO1149" s="8">
        <v>5</v>
      </c>
      <c r="AP1149" s="8">
        <v>5</v>
      </c>
      <c r="AQ1149" s="8">
        <v>5</v>
      </c>
      <c r="AR1149" s="8">
        <v>5</v>
      </c>
      <c r="AS1149" s="8">
        <v>5</v>
      </c>
      <c r="AT1149" s="8">
        <v>5</v>
      </c>
      <c r="AU1149" s="8">
        <v>5</v>
      </c>
      <c r="AV1149" s="8">
        <v>5</v>
      </c>
      <c r="AW1149" s="8">
        <v>5</v>
      </c>
      <c r="AX1149" s="8">
        <v>5</v>
      </c>
      <c r="AY1149" s="8">
        <v>5</v>
      </c>
      <c r="AZ1149" s="8">
        <v>5</v>
      </c>
      <c r="BA1149" s="8">
        <v>5</v>
      </c>
      <c r="BB1149" s="8">
        <v>5</v>
      </c>
      <c r="BC1149" s="8">
        <v>5</v>
      </c>
      <c r="BD1149" s="8">
        <v>5</v>
      </c>
      <c r="BE1149" s="8">
        <v>5</v>
      </c>
      <c r="BF1149" s="8">
        <v>5</v>
      </c>
      <c r="BG1149" s="8">
        <v>5</v>
      </c>
      <c r="BH1149" s="8">
        <v>6</v>
      </c>
      <c r="BI1149" s="8">
        <v>6</v>
      </c>
      <c r="BJ1149" s="8">
        <v>6</v>
      </c>
      <c r="BK1149" s="8">
        <v>6</v>
      </c>
      <c r="BL1149" s="8">
        <v>6</v>
      </c>
      <c r="BM1149" s="8">
        <v>6</v>
      </c>
    </row>
    <row r="1150" spans="1:65" ht="15" customHeight="1" x14ac:dyDescent="0.2">
      <c r="A1150" s="7" t="s">
        <v>1156</v>
      </c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>
        <v>1</v>
      </c>
      <c r="AW1150" s="8">
        <v>1</v>
      </c>
      <c r="AX1150" s="8">
        <v>1</v>
      </c>
      <c r="AY1150" s="8">
        <v>1</v>
      </c>
      <c r="AZ1150" s="8">
        <v>1</v>
      </c>
      <c r="BA1150" s="8">
        <v>1</v>
      </c>
      <c r="BB1150" s="8">
        <v>1</v>
      </c>
      <c r="BC1150" s="8">
        <v>1</v>
      </c>
      <c r="BD1150" s="8">
        <v>1</v>
      </c>
      <c r="BE1150" s="8">
        <v>1</v>
      </c>
      <c r="BF1150" s="8">
        <v>1</v>
      </c>
      <c r="BG1150" s="8">
        <v>1</v>
      </c>
      <c r="BH1150" s="8">
        <v>2</v>
      </c>
      <c r="BI1150" s="8">
        <v>2</v>
      </c>
      <c r="BJ1150" s="8">
        <v>2</v>
      </c>
      <c r="BK1150" s="8">
        <v>2</v>
      </c>
      <c r="BL1150" s="8">
        <v>2</v>
      </c>
      <c r="BM1150" s="8">
        <v>2</v>
      </c>
    </row>
    <row r="1151" spans="1:65" ht="15" customHeight="1" x14ac:dyDescent="0.2">
      <c r="A1151" s="7" t="s">
        <v>1157</v>
      </c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>
        <v>1</v>
      </c>
      <c r="T1151" s="8">
        <v>1</v>
      </c>
      <c r="U1151" s="8">
        <v>2</v>
      </c>
      <c r="V1151" s="8">
        <v>2</v>
      </c>
      <c r="W1151" s="8">
        <v>109</v>
      </c>
      <c r="X1151" s="8">
        <v>1410</v>
      </c>
      <c r="Y1151" s="8">
        <v>1761</v>
      </c>
      <c r="Z1151" s="8">
        <v>2010</v>
      </c>
      <c r="AA1151" s="8">
        <v>2280</v>
      </c>
      <c r="AB1151" s="8">
        <v>2463</v>
      </c>
      <c r="AC1151" s="8">
        <v>2700</v>
      </c>
      <c r="AD1151" s="8">
        <v>2919</v>
      </c>
      <c r="AE1151" s="8">
        <v>3112</v>
      </c>
      <c r="AF1151" s="8">
        <v>3302</v>
      </c>
      <c r="AG1151" s="8">
        <v>3451</v>
      </c>
      <c r="AH1151" s="8">
        <v>3622</v>
      </c>
      <c r="AI1151" s="8">
        <v>3844</v>
      </c>
      <c r="AJ1151" s="8">
        <v>4068</v>
      </c>
      <c r="AK1151" s="8">
        <v>4289</v>
      </c>
      <c r="AL1151" s="8">
        <v>4226</v>
      </c>
      <c r="AM1151" s="8">
        <v>4255</v>
      </c>
      <c r="AN1151" s="8">
        <v>4314</v>
      </c>
      <c r="AO1151" s="8">
        <v>4361</v>
      </c>
      <c r="AP1151" s="8">
        <v>4429</v>
      </c>
      <c r="AQ1151" s="8">
        <v>4490</v>
      </c>
      <c r="AR1151" s="8">
        <v>4611</v>
      </c>
      <c r="AS1151" s="8">
        <v>4712</v>
      </c>
      <c r="AT1151" s="8">
        <v>4863</v>
      </c>
      <c r="AU1151" s="8">
        <v>4983</v>
      </c>
      <c r="AV1151" s="8">
        <v>5057</v>
      </c>
      <c r="AW1151" s="8">
        <v>5159</v>
      </c>
      <c r="AX1151" s="8">
        <v>5087</v>
      </c>
      <c r="AY1151" s="8">
        <v>5123</v>
      </c>
      <c r="AZ1151" s="8">
        <v>5409</v>
      </c>
      <c r="BA1151" s="8">
        <v>5491</v>
      </c>
      <c r="BB1151" s="8">
        <v>5547</v>
      </c>
      <c r="BC1151" s="8">
        <v>5613</v>
      </c>
      <c r="BD1151" s="8">
        <v>5721</v>
      </c>
      <c r="BE1151" s="8">
        <v>5778</v>
      </c>
      <c r="BF1151" s="8">
        <v>5858</v>
      </c>
      <c r="BG1151" s="8">
        <v>5939</v>
      </c>
      <c r="BH1151" s="8">
        <v>5988</v>
      </c>
      <c r="BI1151" s="8">
        <v>6027</v>
      </c>
      <c r="BJ1151" s="8">
        <v>6019</v>
      </c>
      <c r="BK1151" s="8">
        <v>6097</v>
      </c>
      <c r="BL1151" s="8">
        <v>6192</v>
      </c>
      <c r="BM1151" s="8">
        <v>6276</v>
      </c>
    </row>
    <row r="1152" spans="1:65" ht="15" customHeight="1" x14ac:dyDescent="0.2">
      <c r="A1152" s="7" t="s">
        <v>1158</v>
      </c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>
        <v>4</v>
      </c>
      <c r="AJ1152" s="8">
        <v>4</v>
      </c>
      <c r="AK1152" s="8">
        <v>4</v>
      </c>
      <c r="AL1152" s="8">
        <v>4</v>
      </c>
      <c r="AM1152" s="8">
        <v>4</v>
      </c>
      <c r="AN1152" s="8">
        <v>4</v>
      </c>
      <c r="AO1152" s="8">
        <v>13</v>
      </c>
      <c r="AP1152" s="8">
        <v>4</v>
      </c>
      <c r="AQ1152" s="8">
        <v>4</v>
      </c>
      <c r="AR1152" s="8">
        <v>4</v>
      </c>
      <c r="AS1152" s="8">
        <v>5</v>
      </c>
      <c r="AT1152" s="8">
        <v>5</v>
      </c>
      <c r="AU1152" s="8">
        <v>5</v>
      </c>
      <c r="AV1152" s="8">
        <v>5</v>
      </c>
      <c r="AW1152" s="8">
        <v>5</v>
      </c>
      <c r="AX1152" s="8">
        <v>5</v>
      </c>
      <c r="AY1152" s="8">
        <v>5</v>
      </c>
      <c r="AZ1152" s="8">
        <v>5</v>
      </c>
      <c r="BA1152" s="8">
        <v>5</v>
      </c>
      <c r="BB1152" s="8">
        <v>5</v>
      </c>
      <c r="BC1152" s="8">
        <v>5</v>
      </c>
      <c r="BD1152" s="8">
        <v>5</v>
      </c>
      <c r="BE1152" s="8">
        <v>5</v>
      </c>
      <c r="BF1152" s="8">
        <v>5</v>
      </c>
      <c r="BG1152" s="8">
        <v>5</v>
      </c>
      <c r="BH1152" s="8">
        <v>6</v>
      </c>
      <c r="BI1152" s="8">
        <v>6</v>
      </c>
      <c r="BJ1152" s="8">
        <v>6</v>
      </c>
      <c r="BK1152" s="8">
        <v>6</v>
      </c>
      <c r="BL1152" s="8">
        <v>6</v>
      </c>
      <c r="BM1152" s="8">
        <v>6</v>
      </c>
    </row>
    <row r="1153" spans="1:65" ht="15" customHeight="1" x14ac:dyDescent="0.2">
      <c r="A1153" s="7" t="s">
        <v>1159</v>
      </c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>
        <v>4</v>
      </c>
      <c r="AJ1153" s="8">
        <v>4</v>
      </c>
      <c r="AK1153" s="8">
        <v>4</v>
      </c>
      <c r="AL1153" s="8">
        <v>4</v>
      </c>
      <c r="AM1153" s="8">
        <v>4</v>
      </c>
      <c r="AN1153" s="8">
        <v>4</v>
      </c>
      <c r="AO1153" s="8">
        <v>6</v>
      </c>
      <c r="AP1153" s="8">
        <v>4</v>
      </c>
      <c r="AQ1153" s="8">
        <v>4</v>
      </c>
      <c r="AR1153" s="8">
        <v>4</v>
      </c>
      <c r="AS1153" s="8">
        <v>5</v>
      </c>
      <c r="AT1153" s="8">
        <v>5</v>
      </c>
      <c r="AU1153" s="8">
        <v>5</v>
      </c>
      <c r="AV1153" s="8">
        <v>5</v>
      </c>
      <c r="AW1153" s="8">
        <v>5</v>
      </c>
      <c r="AX1153" s="8">
        <v>7</v>
      </c>
      <c r="AY1153" s="8">
        <v>7</v>
      </c>
      <c r="AZ1153" s="8">
        <v>7</v>
      </c>
      <c r="BA1153" s="8">
        <v>7</v>
      </c>
      <c r="BB1153" s="8">
        <v>7</v>
      </c>
      <c r="BC1153" s="8">
        <v>7</v>
      </c>
      <c r="BD1153" s="8">
        <v>7</v>
      </c>
      <c r="BE1153" s="8">
        <v>7</v>
      </c>
      <c r="BF1153" s="8">
        <v>7</v>
      </c>
      <c r="BG1153" s="8">
        <v>7</v>
      </c>
      <c r="BH1153" s="8">
        <v>8</v>
      </c>
      <c r="BI1153" s="8">
        <v>8</v>
      </c>
      <c r="BJ1153" s="8">
        <v>8</v>
      </c>
      <c r="BK1153" s="8">
        <v>8</v>
      </c>
      <c r="BL1153" s="8">
        <v>8</v>
      </c>
      <c r="BM1153" s="8">
        <v>8</v>
      </c>
    </row>
    <row r="1154" spans="1:65" ht="15" customHeight="1" x14ac:dyDescent="0.2">
      <c r="A1154" s="7" t="s">
        <v>1160</v>
      </c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>
        <v>0</v>
      </c>
      <c r="AL1154" s="8">
        <v>0</v>
      </c>
      <c r="AM1154" s="8">
        <v>0</v>
      </c>
      <c r="AN1154" s="8">
        <v>0</v>
      </c>
      <c r="AO1154" s="8">
        <v>0</v>
      </c>
      <c r="AP1154" s="8">
        <v>0</v>
      </c>
      <c r="AQ1154" s="8">
        <v>0</v>
      </c>
      <c r="AR1154" s="8">
        <v>0</v>
      </c>
      <c r="AS1154" s="8">
        <v>0</v>
      </c>
      <c r="AT1154" s="8">
        <v>0</v>
      </c>
      <c r="AU1154" s="8">
        <v>4171</v>
      </c>
      <c r="AV1154" s="8">
        <v>4171</v>
      </c>
      <c r="AW1154" s="8">
        <v>4171</v>
      </c>
      <c r="AX1154" s="8">
        <v>4171</v>
      </c>
      <c r="AY1154" s="8">
        <v>4171</v>
      </c>
      <c r="AZ1154" s="8">
        <v>4171</v>
      </c>
      <c r="BA1154" s="8">
        <v>4172</v>
      </c>
      <c r="BB1154" s="8">
        <v>4172</v>
      </c>
      <c r="BC1154" s="8">
        <v>4173</v>
      </c>
      <c r="BD1154" s="8">
        <v>2</v>
      </c>
      <c r="BE1154" s="8">
        <v>2</v>
      </c>
      <c r="BF1154" s="8">
        <v>2</v>
      </c>
      <c r="BG1154" s="8">
        <v>2</v>
      </c>
      <c r="BH1154" s="8">
        <v>2</v>
      </c>
      <c r="BI1154" s="8">
        <v>2</v>
      </c>
      <c r="BJ1154" s="8">
        <v>2</v>
      </c>
      <c r="BK1154" s="8">
        <v>2</v>
      </c>
      <c r="BL1154" s="8">
        <v>1</v>
      </c>
      <c r="BM1154" s="8">
        <v>1</v>
      </c>
    </row>
    <row r="1155" spans="1:65" x14ac:dyDescent="0.2">
      <c r="A1155" s="7" t="s">
        <v>1161</v>
      </c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>
        <v>1</v>
      </c>
      <c r="AW1155" s="8">
        <v>1</v>
      </c>
      <c r="AX1155" s="8">
        <v>1</v>
      </c>
      <c r="AY1155" s="8">
        <v>1</v>
      </c>
      <c r="AZ1155" s="8">
        <v>1</v>
      </c>
      <c r="BA1155" s="8">
        <v>1</v>
      </c>
      <c r="BB1155" s="8">
        <v>1</v>
      </c>
      <c r="BC1155" s="8">
        <v>1</v>
      </c>
      <c r="BD1155" s="8">
        <v>1</v>
      </c>
      <c r="BE1155" s="8">
        <v>1</v>
      </c>
      <c r="BF1155" s="8">
        <v>1</v>
      </c>
      <c r="BG1155" s="8">
        <v>1</v>
      </c>
      <c r="BH1155" s="8">
        <v>2</v>
      </c>
      <c r="BI1155" s="8">
        <v>2</v>
      </c>
      <c r="BJ1155" s="8">
        <v>2</v>
      </c>
      <c r="BK1155" s="8">
        <v>2</v>
      </c>
      <c r="BL1155" s="8">
        <v>2</v>
      </c>
      <c r="BM1155" s="8">
        <v>2</v>
      </c>
    </row>
    <row r="1156" spans="1:65" ht="15" customHeight="1" x14ac:dyDescent="0.2">
      <c r="A1156" s="7" t="s">
        <v>1162</v>
      </c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>
        <v>4</v>
      </c>
      <c r="X1156" s="8">
        <v>42</v>
      </c>
      <c r="Y1156" s="8">
        <v>44</v>
      </c>
      <c r="Z1156" s="8">
        <v>126</v>
      </c>
      <c r="AA1156" s="8">
        <v>130</v>
      </c>
      <c r="AB1156" s="8">
        <v>1340</v>
      </c>
      <c r="AC1156" s="8">
        <v>1519</v>
      </c>
      <c r="AD1156" s="8">
        <v>5084</v>
      </c>
      <c r="AE1156" s="8">
        <v>5781</v>
      </c>
      <c r="AF1156" s="8">
        <v>6013</v>
      </c>
      <c r="AG1156" s="8">
        <v>6151</v>
      </c>
      <c r="AH1156" s="8">
        <v>6265</v>
      </c>
      <c r="AI1156" s="8">
        <v>6402</v>
      </c>
      <c r="AJ1156" s="8">
        <v>6537</v>
      </c>
      <c r="AK1156" s="8">
        <v>6614</v>
      </c>
      <c r="AL1156" s="8">
        <v>6705</v>
      </c>
      <c r="AM1156" s="8">
        <v>6826</v>
      </c>
      <c r="AN1156" s="8">
        <v>6902</v>
      </c>
      <c r="AO1156" s="8">
        <v>6990</v>
      </c>
      <c r="AP1156" s="8">
        <v>6977</v>
      </c>
      <c r="AQ1156" s="8">
        <v>6905</v>
      </c>
      <c r="AR1156" s="8">
        <v>6378</v>
      </c>
      <c r="AS1156" s="8">
        <v>6264</v>
      </c>
      <c r="AT1156" s="8">
        <v>6328</v>
      </c>
      <c r="AU1156" s="8">
        <v>6402</v>
      </c>
      <c r="AV1156" s="8">
        <v>6448</v>
      </c>
      <c r="AW1156" s="8">
        <v>6508</v>
      </c>
      <c r="AX1156" s="8">
        <v>6633</v>
      </c>
      <c r="AY1156" s="8">
        <v>6839</v>
      </c>
      <c r="AZ1156" s="8">
        <v>6943</v>
      </c>
      <c r="BA1156" s="8">
        <v>6959</v>
      </c>
      <c r="BB1156" s="8">
        <v>6911</v>
      </c>
      <c r="BC1156" s="8">
        <v>6787</v>
      </c>
      <c r="BD1156" s="8">
        <v>6703</v>
      </c>
      <c r="BE1156" s="8">
        <v>6594</v>
      </c>
      <c r="BF1156" s="8">
        <v>6655</v>
      </c>
      <c r="BG1156" s="8">
        <v>6658</v>
      </c>
      <c r="BH1156" s="8">
        <v>6663</v>
      </c>
      <c r="BI1156" s="8">
        <v>6696</v>
      </c>
      <c r="BJ1156" s="8">
        <v>6729</v>
      </c>
      <c r="BK1156" s="8">
        <v>6735</v>
      </c>
      <c r="BL1156" s="8">
        <v>6760</v>
      </c>
      <c r="BM1156" s="8">
        <v>6720</v>
      </c>
    </row>
    <row r="1157" spans="1:65" ht="15" customHeight="1" x14ac:dyDescent="0.2">
      <c r="A1157" s="7" t="s">
        <v>1163</v>
      </c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>
        <v>3</v>
      </c>
      <c r="U1157" s="8">
        <v>3</v>
      </c>
      <c r="V1157" s="8">
        <v>3</v>
      </c>
      <c r="W1157" s="8">
        <v>3</v>
      </c>
      <c r="X1157" s="8">
        <v>50</v>
      </c>
      <c r="Y1157" s="8">
        <v>51</v>
      </c>
      <c r="Z1157" s="8">
        <v>884</v>
      </c>
      <c r="AA1157" s="8">
        <v>1028</v>
      </c>
      <c r="AB1157" s="8">
        <v>1092</v>
      </c>
      <c r="AC1157" s="8">
        <v>1162</v>
      </c>
      <c r="AD1157" s="8">
        <v>1206</v>
      </c>
      <c r="AE1157" s="8">
        <v>1257</v>
      </c>
      <c r="AF1157" s="8">
        <v>1336</v>
      </c>
      <c r="AG1157" s="8">
        <v>1404</v>
      </c>
      <c r="AH1157" s="8">
        <v>1424</v>
      </c>
      <c r="AI1157" s="8">
        <v>1491</v>
      </c>
      <c r="AJ1157" s="8">
        <v>1563</v>
      </c>
      <c r="AK1157" s="8">
        <v>1617</v>
      </c>
      <c r="AL1157" s="8">
        <v>3453</v>
      </c>
      <c r="AM1157" s="8">
        <v>3570</v>
      </c>
      <c r="AN1157" s="8">
        <v>3617</v>
      </c>
      <c r="AO1157" s="8">
        <v>3313</v>
      </c>
      <c r="AP1157" s="8">
        <v>3374</v>
      </c>
      <c r="AQ1157" s="8">
        <v>3254</v>
      </c>
      <c r="AR1157" s="8">
        <v>3250</v>
      </c>
      <c r="AS1157" s="8">
        <v>3277</v>
      </c>
      <c r="AT1157" s="8">
        <v>3281</v>
      </c>
      <c r="AU1157" s="8">
        <v>3281</v>
      </c>
      <c r="AV1157" s="8">
        <v>3290</v>
      </c>
      <c r="AW1157" s="8">
        <v>3258</v>
      </c>
      <c r="AX1157" s="8">
        <v>2099</v>
      </c>
      <c r="AY1157" s="8">
        <v>2117</v>
      </c>
      <c r="AZ1157" s="8">
        <v>2111</v>
      </c>
      <c r="BA1157" s="8">
        <v>2009</v>
      </c>
      <c r="BB1157" s="8">
        <v>1966</v>
      </c>
      <c r="BC1157" s="8">
        <v>1943</v>
      </c>
      <c r="BD1157" s="8">
        <v>1919</v>
      </c>
      <c r="BE1157" s="8">
        <v>1894</v>
      </c>
      <c r="BF1157" s="8">
        <v>1868</v>
      </c>
      <c r="BG1157" s="8">
        <v>1506</v>
      </c>
      <c r="BH1157" s="8">
        <v>1515</v>
      </c>
      <c r="BI1157" s="8">
        <v>1552</v>
      </c>
      <c r="BJ1157" s="8">
        <v>1565</v>
      </c>
      <c r="BK1157" s="8">
        <v>1582</v>
      </c>
      <c r="BL1157" s="8">
        <v>1589</v>
      </c>
      <c r="BM1157" s="8">
        <v>1543</v>
      </c>
    </row>
    <row r="1158" spans="1:65" ht="15" customHeight="1" x14ac:dyDescent="0.2">
      <c r="A1158" s="7" t="s">
        <v>1164</v>
      </c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>
        <v>37</v>
      </c>
      <c r="AQ1158" s="8">
        <v>37</v>
      </c>
      <c r="AR1158" s="8">
        <v>37</v>
      </c>
      <c r="AS1158" s="8">
        <v>4</v>
      </c>
      <c r="AT1158" s="8">
        <v>4</v>
      </c>
      <c r="AU1158" s="8">
        <v>4</v>
      </c>
      <c r="AV1158" s="8">
        <v>4</v>
      </c>
      <c r="AW1158" s="8">
        <v>4</v>
      </c>
      <c r="AX1158" s="8">
        <v>4</v>
      </c>
      <c r="AY1158" s="8">
        <v>4</v>
      </c>
      <c r="AZ1158" s="8">
        <v>4</v>
      </c>
      <c r="BA1158" s="8">
        <v>4</v>
      </c>
      <c r="BB1158" s="8">
        <v>4</v>
      </c>
      <c r="BC1158" s="8">
        <v>4</v>
      </c>
      <c r="BD1158" s="8">
        <v>4</v>
      </c>
      <c r="BE1158" s="8">
        <v>4</v>
      </c>
      <c r="BF1158" s="8">
        <v>4</v>
      </c>
      <c r="BG1158" s="8">
        <v>4</v>
      </c>
      <c r="BH1158" s="8">
        <v>5</v>
      </c>
      <c r="BI1158" s="8">
        <v>5</v>
      </c>
      <c r="BJ1158" s="8">
        <v>5</v>
      </c>
      <c r="BK1158" s="8">
        <v>5</v>
      </c>
      <c r="BL1158" s="8">
        <v>5</v>
      </c>
      <c r="BM1158" s="8">
        <v>5</v>
      </c>
    </row>
    <row r="1159" spans="1:65" ht="15" customHeight="1" x14ac:dyDescent="0.2">
      <c r="A1159" s="7" t="s">
        <v>1165</v>
      </c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>
        <v>1</v>
      </c>
      <c r="AZ1159" s="8">
        <v>1</v>
      </c>
      <c r="BA1159" s="8">
        <v>1</v>
      </c>
      <c r="BB1159" s="8">
        <v>1</v>
      </c>
      <c r="BC1159" s="8">
        <v>1</v>
      </c>
      <c r="BD1159" s="8">
        <v>1</v>
      </c>
      <c r="BE1159" s="8">
        <v>1</v>
      </c>
      <c r="BF1159" s="8">
        <v>1</v>
      </c>
      <c r="BG1159" s="8">
        <v>1</v>
      </c>
      <c r="BH1159" s="8">
        <v>2</v>
      </c>
      <c r="BI1159" s="8">
        <v>2</v>
      </c>
      <c r="BJ1159" s="8">
        <v>2</v>
      </c>
      <c r="BK1159" s="8">
        <v>2</v>
      </c>
      <c r="BL1159" s="8">
        <v>2</v>
      </c>
      <c r="BM1159" s="8">
        <v>2</v>
      </c>
    </row>
    <row r="1160" spans="1:65" ht="15" customHeight="1" x14ac:dyDescent="0.2">
      <c r="A1160" s="7" t="s">
        <v>1166</v>
      </c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>
        <v>1</v>
      </c>
      <c r="U1160" s="8">
        <v>1</v>
      </c>
      <c r="V1160" s="8">
        <v>1</v>
      </c>
      <c r="W1160" s="8">
        <v>1</v>
      </c>
      <c r="X1160" s="8">
        <v>1</v>
      </c>
      <c r="Y1160" s="8">
        <v>1</v>
      </c>
      <c r="Z1160" s="8">
        <v>1</v>
      </c>
      <c r="AA1160" s="8">
        <v>1</v>
      </c>
      <c r="AB1160" s="8">
        <v>1</v>
      </c>
      <c r="AC1160" s="8">
        <v>1</v>
      </c>
      <c r="AD1160" s="8">
        <v>96</v>
      </c>
      <c r="AE1160" s="8">
        <v>485</v>
      </c>
      <c r="AF1160" s="8">
        <v>916</v>
      </c>
      <c r="AG1160" s="8">
        <v>1025</v>
      </c>
      <c r="AH1160" s="8">
        <v>1094</v>
      </c>
      <c r="AI1160" s="8">
        <v>1162</v>
      </c>
      <c r="AJ1160" s="8">
        <v>1253</v>
      </c>
      <c r="AK1160" s="8">
        <v>1320</v>
      </c>
      <c r="AL1160" s="8">
        <v>1385</v>
      </c>
      <c r="AM1160" s="8">
        <v>1428</v>
      </c>
      <c r="AN1160" s="8">
        <v>1465</v>
      </c>
      <c r="AO1160" s="8">
        <v>1512</v>
      </c>
      <c r="AP1160" s="8">
        <v>1565</v>
      </c>
      <c r="AQ1160" s="8">
        <v>1612</v>
      </c>
      <c r="AR1160" s="8">
        <v>1661</v>
      </c>
      <c r="AS1160" s="8">
        <v>1699</v>
      </c>
      <c r="AT1160" s="8">
        <v>1629</v>
      </c>
      <c r="AU1160" s="8">
        <v>1628</v>
      </c>
      <c r="AV1160" s="8">
        <v>1639</v>
      </c>
      <c r="AW1160" s="8">
        <v>1667</v>
      </c>
      <c r="AX1160" s="8">
        <v>2190</v>
      </c>
      <c r="AY1160" s="8">
        <v>2218</v>
      </c>
      <c r="AZ1160" s="8">
        <v>2260</v>
      </c>
      <c r="BA1160" s="8">
        <v>2282</v>
      </c>
      <c r="BB1160" s="8">
        <v>2316</v>
      </c>
      <c r="BC1160" s="8">
        <v>3419</v>
      </c>
      <c r="BD1160" s="8">
        <v>3460</v>
      </c>
      <c r="BE1160" s="8">
        <v>3578</v>
      </c>
      <c r="BF1160" s="8">
        <v>3561</v>
      </c>
      <c r="BG1160" s="8">
        <v>3553</v>
      </c>
      <c r="BH1160" s="8">
        <v>3567</v>
      </c>
      <c r="BI1160" s="8">
        <v>3584</v>
      </c>
      <c r="BJ1160" s="8">
        <v>3591</v>
      </c>
      <c r="BK1160" s="8">
        <v>3620</v>
      </c>
      <c r="BL1160" s="8">
        <v>3711</v>
      </c>
      <c r="BM1160" s="8">
        <v>3564</v>
      </c>
    </row>
    <row r="1161" spans="1:65" ht="15" customHeight="1" x14ac:dyDescent="0.2">
      <c r="A1161" s="7" t="s">
        <v>1167</v>
      </c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>
        <v>4</v>
      </c>
      <c r="S1161" s="8">
        <v>4</v>
      </c>
      <c r="T1161" s="8">
        <v>4</v>
      </c>
      <c r="U1161" s="8">
        <v>43</v>
      </c>
      <c r="V1161" s="8">
        <v>69</v>
      </c>
      <c r="W1161" s="8">
        <v>101</v>
      </c>
      <c r="X1161" s="8">
        <v>9760</v>
      </c>
      <c r="Y1161" s="8">
        <v>10440</v>
      </c>
      <c r="Z1161" s="8">
        <v>10987</v>
      </c>
      <c r="AA1161" s="8">
        <v>11018</v>
      </c>
      <c r="AB1161" s="8">
        <v>11266</v>
      </c>
      <c r="AC1161" s="8">
        <v>11792</v>
      </c>
      <c r="AD1161" s="8">
        <v>11808</v>
      </c>
      <c r="AE1161" s="8">
        <v>11819</v>
      </c>
      <c r="AF1161" s="8">
        <v>11832</v>
      </c>
      <c r="AG1161" s="8">
        <v>11854</v>
      </c>
      <c r="AH1161" s="8">
        <v>11865</v>
      </c>
      <c r="AI1161" s="8">
        <v>11883</v>
      </c>
      <c r="AJ1161" s="8">
        <v>11887</v>
      </c>
      <c r="AK1161" s="8">
        <v>936</v>
      </c>
      <c r="AL1161" s="8">
        <v>935</v>
      </c>
      <c r="AM1161" s="8">
        <v>917</v>
      </c>
      <c r="AN1161" s="8">
        <v>923</v>
      </c>
      <c r="AO1161" s="8">
        <v>916</v>
      </c>
      <c r="AP1161" s="8">
        <v>925</v>
      </c>
      <c r="AQ1161" s="8">
        <v>929</v>
      </c>
      <c r="AR1161" s="8">
        <v>928</v>
      </c>
      <c r="AS1161" s="8">
        <v>928</v>
      </c>
      <c r="AT1161" s="8">
        <v>934</v>
      </c>
      <c r="AU1161" s="8">
        <v>934</v>
      </c>
      <c r="AV1161" s="8">
        <v>931</v>
      </c>
      <c r="AW1161" s="8">
        <v>926</v>
      </c>
      <c r="AX1161" s="8">
        <v>922</v>
      </c>
      <c r="AY1161" s="8">
        <v>912</v>
      </c>
      <c r="AZ1161" s="8">
        <v>919</v>
      </c>
      <c r="BA1161" s="8">
        <v>911</v>
      </c>
      <c r="BB1161" s="8">
        <v>910</v>
      </c>
      <c r="BC1161" s="8">
        <v>914</v>
      </c>
      <c r="BD1161" s="8">
        <v>917</v>
      </c>
      <c r="BE1161" s="8">
        <v>914</v>
      </c>
      <c r="BF1161" s="8">
        <v>919</v>
      </c>
      <c r="BG1161" s="8">
        <v>921</v>
      </c>
      <c r="BH1161" s="8">
        <v>917</v>
      </c>
      <c r="BI1161" s="8">
        <v>925</v>
      </c>
      <c r="BJ1161" s="8">
        <v>926</v>
      </c>
      <c r="BK1161" s="8">
        <v>918</v>
      </c>
      <c r="BL1161" s="8">
        <v>917</v>
      </c>
      <c r="BM1161" s="8">
        <v>915</v>
      </c>
    </row>
    <row r="1162" spans="1:65" ht="15" customHeight="1" x14ac:dyDescent="0.2">
      <c r="A1162" s="7" t="s">
        <v>1168</v>
      </c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>
        <v>1</v>
      </c>
      <c r="U1162" s="8">
        <v>1</v>
      </c>
      <c r="V1162" s="8">
        <v>1</v>
      </c>
      <c r="W1162" s="8">
        <v>1</v>
      </c>
      <c r="X1162" s="8">
        <v>1</v>
      </c>
      <c r="Y1162" s="8">
        <v>1</v>
      </c>
      <c r="Z1162" s="8">
        <v>1</v>
      </c>
      <c r="AA1162" s="8">
        <v>1</v>
      </c>
      <c r="AB1162" s="8">
        <v>1</v>
      </c>
      <c r="AC1162" s="8">
        <v>1</v>
      </c>
      <c r="AD1162" s="8">
        <v>84</v>
      </c>
      <c r="AE1162" s="8">
        <v>197</v>
      </c>
      <c r="AF1162" s="8">
        <v>228</v>
      </c>
      <c r="AG1162" s="8">
        <v>245</v>
      </c>
      <c r="AH1162" s="8">
        <v>249</v>
      </c>
      <c r="AI1162" s="8">
        <v>266</v>
      </c>
      <c r="AJ1162" s="8">
        <v>289</v>
      </c>
      <c r="AK1162" s="8">
        <v>295</v>
      </c>
      <c r="AL1162" s="8">
        <v>299</v>
      </c>
      <c r="AM1162" s="8">
        <v>304</v>
      </c>
      <c r="AN1162" s="8">
        <v>308</v>
      </c>
      <c r="AO1162" s="8">
        <v>310</v>
      </c>
      <c r="AP1162" s="8">
        <v>315</v>
      </c>
      <c r="AQ1162" s="8">
        <v>320</v>
      </c>
      <c r="AR1162" s="8">
        <v>324</v>
      </c>
      <c r="AS1162" s="8">
        <v>325</v>
      </c>
      <c r="AT1162" s="8">
        <v>307</v>
      </c>
      <c r="AU1162" s="8">
        <v>300</v>
      </c>
      <c r="AV1162" s="8">
        <v>298</v>
      </c>
      <c r="AW1162" s="8">
        <v>301</v>
      </c>
      <c r="AX1162" s="8">
        <v>299</v>
      </c>
      <c r="AY1162" s="8">
        <v>285</v>
      </c>
      <c r="AZ1162" s="8">
        <v>287</v>
      </c>
      <c r="BA1162" s="8">
        <v>290</v>
      </c>
      <c r="BB1162" s="8">
        <v>289</v>
      </c>
      <c r="BC1162" s="8">
        <v>287</v>
      </c>
      <c r="BD1162" s="8">
        <v>293</v>
      </c>
      <c r="BE1162" s="8">
        <v>288</v>
      </c>
      <c r="BF1162" s="8">
        <v>272</v>
      </c>
      <c r="BG1162" s="8">
        <v>266</v>
      </c>
      <c r="BH1162" s="8">
        <v>271</v>
      </c>
      <c r="BI1162" s="8">
        <v>269</v>
      </c>
      <c r="BJ1162" s="8">
        <v>269</v>
      </c>
      <c r="BK1162" s="8">
        <v>271</v>
      </c>
      <c r="BL1162" s="8">
        <v>276</v>
      </c>
      <c r="BM1162" s="8">
        <v>282</v>
      </c>
    </row>
    <row r="1163" spans="1:65" ht="15" customHeight="1" x14ac:dyDescent="0.2">
      <c r="A1163" s="7" t="s">
        <v>1169</v>
      </c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>
        <v>1</v>
      </c>
      <c r="Q1163" s="8">
        <v>1</v>
      </c>
      <c r="R1163" s="8">
        <v>1</v>
      </c>
      <c r="S1163" s="8">
        <v>1342</v>
      </c>
      <c r="T1163" s="8">
        <v>1984</v>
      </c>
      <c r="U1163" s="8">
        <v>2394</v>
      </c>
      <c r="V1163" s="8">
        <v>2661</v>
      </c>
      <c r="W1163" s="8">
        <v>2790</v>
      </c>
      <c r="X1163" s="8">
        <v>2939</v>
      </c>
      <c r="Y1163" s="8">
        <v>3047</v>
      </c>
      <c r="Z1163" s="8">
        <v>3123</v>
      </c>
      <c r="AA1163" s="8">
        <v>3203</v>
      </c>
      <c r="AB1163" s="8">
        <v>3253</v>
      </c>
      <c r="AC1163" s="8">
        <v>3339</v>
      </c>
      <c r="AD1163" s="8">
        <v>3398</v>
      </c>
      <c r="AE1163" s="8">
        <v>3432</v>
      </c>
      <c r="AF1163" s="8">
        <v>3723</v>
      </c>
      <c r="AG1163" s="8">
        <v>3725</v>
      </c>
      <c r="AH1163" s="8">
        <v>3350</v>
      </c>
      <c r="AI1163" s="8">
        <v>3242</v>
      </c>
      <c r="AJ1163" s="8">
        <v>3132</v>
      </c>
      <c r="AK1163" s="8">
        <v>3116</v>
      </c>
      <c r="AL1163" s="8">
        <v>3138</v>
      </c>
      <c r="AM1163" s="8">
        <v>3141</v>
      </c>
      <c r="AN1163" s="8">
        <v>3171</v>
      </c>
      <c r="AO1163" s="8">
        <v>3181</v>
      </c>
      <c r="AP1163" s="8">
        <v>3211</v>
      </c>
      <c r="AQ1163" s="8">
        <v>3226</v>
      </c>
      <c r="AR1163" s="8">
        <v>3235</v>
      </c>
      <c r="AS1163" s="8">
        <v>3255</v>
      </c>
      <c r="AT1163" s="8">
        <v>2813</v>
      </c>
      <c r="AU1163" s="8">
        <v>2806</v>
      </c>
      <c r="AV1163" s="8">
        <v>2797</v>
      </c>
      <c r="AW1163" s="8">
        <v>2808</v>
      </c>
      <c r="AX1163" s="8">
        <v>2826</v>
      </c>
      <c r="AY1163" s="8">
        <v>2829</v>
      </c>
      <c r="AZ1163" s="8">
        <v>2835</v>
      </c>
      <c r="BA1163" s="8">
        <v>2845</v>
      </c>
      <c r="BB1163" s="8">
        <v>2880</v>
      </c>
      <c r="BC1163" s="8">
        <v>2943</v>
      </c>
      <c r="BD1163" s="8">
        <v>3012</v>
      </c>
      <c r="BE1163" s="8">
        <v>3018</v>
      </c>
      <c r="BF1163" s="8">
        <v>2872</v>
      </c>
      <c r="BG1163" s="8">
        <v>2799</v>
      </c>
      <c r="BH1163" s="8">
        <v>2770</v>
      </c>
      <c r="BI1163" s="8">
        <v>2820</v>
      </c>
      <c r="BJ1163" s="8">
        <v>2811</v>
      </c>
      <c r="BK1163" s="8">
        <v>2825</v>
      </c>
      <c r="BL1163" s="8">
        <v>2853</v>
      </c>
      <c r="BM1163" s="8">
        <v>2912</v>
      </c>
    </row>
    <row r="1164" spans="1:65" ht="15" customHeight="1" x14ac:dyDescent="0.2">
      <c r="A1164" s="7" t="s">
        <v>1170</v>
      </c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>
        <v>1</v>
      </c>
      <c r="AS1164" s="8">
        <v>1</v>
      </c>
      <c r="AT1164" s="8">
        <v>1</v>
      </c>
      <c r="AU1164" s="8">
        <v>1</v>
      </c>
      <c r="AV1164" s="8">
        <v>1</v>
      </c>
      <c r="AW1164" s="8">
        <v>1</v>
      </c>
      <c r="AX1164" s="8">
        <v>1</v>
      </c>
      <c r="AY1164" s="8">
        <v>2</v>
      </c>
      <c r="AZ1164" s="8">
        <v>2</v>
      </c>
      <c r="BA1164" s="8">
        <v>2</v>
      </c>
      <c r="BB1164" s="8">
        <v>2</v>
      </c>
      <c r="BC1164" s="8">
        <v>2</v>
      </c>
      <c r="BD1164" s="8">
        <v>89</v>
      </c>
      <c r="BE1164" s="8">
        <v>89</v>
      </c>
      <c r="BF1164" s="8">
        <v>89</v>
      </c>
      <c r="BG1164" s="8">
        <v>89</v>
      </c>
      <c r="BH1164" s="8">
        <v>90</v>
      </c>
      <c r="BI1164" s="8">
        <v>90</v>
      </c>
      <c r="BJ1164" s="8">
        <v>90</v>
      </c>
      <c r="BK1164" s="8">
        <v>90</v>
      </c>
      <c r="BL1164" s="8">
        <v>90</v>
      </c>
      <c r="BM1164" s="8">
        <v>90</v>
      </c>
    </row>
    <row r="1165" spans="1:65" ht="15" customHeight="1" x14ac:dyDescent="0.2">
      <c r="A1165" s="7" t="s">
        <v>1171</v>
      </c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>
        <v>1</v>
      </c>
      <c r="Z1165" s="8">
        <v>22</v>
      </c>
      <c r="AA1165" s="8">
        <v>69</v>
      </c>
      <c r="AB1165" s="8">
        <v>82</v>
      </c>
      <c r="AC1165" s="8">
        <v>203</v>
      </c>
      <c r="AD1165" s="8">
        <v>263</v>
      </c>
      <c r="AE1165" s="8">
        <v>270</v>
      </c>
      <c r="AF1165" s="8">
        <v>7882</v>
      </c>
      <c r="AG1165" s="8">
        <v>9268</v>
      </c>
      <c r="AH1165" s="8">
        <v>10131</v>
      </c>
      <c r="AI1165" s="8">
        <v>10509</v>
      </c>
      <c r="AJ1165" s="8">
        <v>10940</v>
      </c>
      <c r="AK1165" s="8">
        <v>11280</v>
      </c>
      <c r="AL1165" s="8">
        <v>11575</v>
      </c>
      <c r="AM1165" s="8">
        <v>11903</v>
      </c>
      <c r="AN1165" s="8">
        <v>12176</v>
      </c>
      <c r="AO1165" s="8">
        <v>12394</v>
      </c>
      <c r="AP1165" s="8">
        <v>12691</v>
      </c>
      <c r="AQ1165" s="8">
        <v>13014</v>
      </c>
      <c r="AR1165" s="8">
        <v>13433</v>
      </c>
      <c r="AS1165" s="8">
        <v>13710</v>
      </c>
      <c r="AT1165" s="8">
        <v>12804</v>
      </c>
      <c r="AU1165" s="8">
        <v>12335</v>
      </c>
      <c r="AV1165" s="8">
        <v>11927</v>
      </c>
      <c r="AW1165" s="8">
        <v>12106</v>
      </c>
      <c r="AX1165" s="8">
        <v>12332</v>
      </c>
      <c r="AY1165" s="8">
        <v>12514</v>
      </c>
      <c r="AZ1165" s="8">
        <v>12699</v>
      </c>
      <c r="BA1165" s="8">
        <v>12797</v>
      </c>
      <c r="BB1165" s="8">
        <v>13004</v>
      </c>
      <c r="BC1165" s="8">
        <v>13161</v>
      </c>
      <c r="BD1165" s="8">
        <v>13395</v>
      </c>
      <c r="BE1165" s="8">
        <v>13549</v>
      </c>
      <c r="BF1165" s="8">
        <v>13052</v>
      </c>
      <c r="BG1165" s="8">
        <v>12994</v>
      </c>
      <c r="BH1165" s="8">
        <v>0</v>
      </c>
      <c r="BI1165" s="8">
        <v>13164</v>
      </c>
      <c r="BJ1165" s="8">
        <v>13682</v>
      </c>
      <c r="BK1165" s="8">
        <v>13758</v>
      </c>
      <c r="BL1165" s="8">
        <v>13792</v>
      </c>
      <c r="BM1165" s="8">
        <v>13823</v>
      </c>
    </row>
    <row r="1166" spans="1:65" ht="15" customHeight="1" x14ac:dyDescent="0.2">
      <c r="A1166" s="7" t="s">
        <v>1172</v>
      </c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>
        <v>1</v>
      </c>
      <c r="AX1166" s="8">
        <v>1</v>
      </c>
      <c r="AY1166" s="8">
        <v>1</v>
      </c>
      <c r="AZ1166" s="8">
        <v>1</v>
      </c>
      <c r="BA1166" s="8">
        <v>1</v>
      </c>
      <c r="BB1166" s="8">
        <v>1</v>
      </c>
      <c r="BC1166" s="8">
        <v>1</v>
      </c>
      <c r="BD1166" s="8">
        <v>1</v>
      </c>
      <c r="BE1166" s="8">
        <v>1</v>
      </c>
      <c r="BF1166" s="8">
        <v>1</v>
      </c>
      <c r="BG1166" s="8">
        <v>1</v>
      </c>
      <c r="BH1166" s="8">
        <v>2</v>
      </c>
      <c r="BI1166" s="8">
        <v>2</v>
      </c>
      <c r="BJ1166" s="8">
        <v>2</v>
      </c>
      <c r="BK1166" s="8">
        <v>2</v>
      </c>
      <c r="BL1166" s="8">
        <v>2</v>
      </c>
      <c r="BM1166" s="8">
        <v>2</v>
      </c>
    </row>
    <row r="1167" spans="1:65" ht="15" customHeight="1" x14ac:dyDescent="0.2">
      <c r="A1167" s="7" t="s">
        <v>1173</v>
      </c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>
        <v>20</v>
      </c>
      <c r="AI1167" s="8">
        <v>4</v>
      </c>
      <c r="AJ1167" s="8">
        <v>4</v>
      </c>
      <c r="AK1167" s="8">
        <v>4</v>
      </c>
      <c r="AL1167" s="8">
        <v>6</v>
      </c>
      <c r="AM1167" s="8">
        <v>7</v>
      </c>
      <c r="AN1167" s="8">
        <v>7</v>
      </c>
      <c r="AO1167" s="8">
        <v>7</v>
      </c>
      <c r="AP1167" s="8">
        <v>7</v>
      </c>
      <c r="AQ1167" s="8">
        <v>9</v>
      </c>
      <c r="AR1167" s="8">
        <v>9</v>
      </c>
      <c r="AS1167" s="8">
        <v>9</v>
      </c>
      <c r="AT1167" s="8">
        <v>11</v>
      </c>
      <c r="AU1167" s="8">
        <v>11</v>
      </c>
      <c r="AV1167" s="8">
        <v>11</v>
      </c>
      <c r="AW1167" s="8">
        <v>12</v>
      </c>
      <c r="AX1167" s="8">
        <v>12</v>
      </c>
      <c r="AY1167" s="8">
        <v>12</v>
      </c>
      <c r="AZ1167" s="8">
        <v>12</v>
      </c>
      <c r="BA1167" s="8">
        <v>12</v>
      </c>
      <c r="BB1167" s="8">
        <v>12</v>
      </c>
      <c r="BC1167" s="8">
        <v>12</v>
      </c>
      <c r="BD1167" s="8">
        <v>12</v>
      </c>
      <c r="BE1167" s="8">
        <v>12</v>
      </c>
      <c r="BF1167" s="8">
        <v>12</v>
      </c>
      <c r="BG1167" s="8">
        <v>13</v>
      </c>
      <c r="BH1167" s="8">
        <v>14</v>
      </c>
      <c r="BI1167" s="8">
        <v>14</v>
      </c>
      <c r="BJ1167" s="8">
        <v>14</v>
      </c>
      <c r="BK1167" s="8">
        <v>14</v>
      </c>
      <c r="BL1167" s="8">
        <v>14</v>
      </c>
      <c r="BM1167" s="8">
        <v>14</v>
      </c>
    </row>
    <row r="1168" spans="1:65" ht="15" customHeight="1" x14ac:dyDescent="0.2">
      <c r="A1168" s="7" t="s">
        <v>1174</v>
      </c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>
        <v>1</v>
      </c>
      <c r="S1168" s="8">
        <v>2</v>
      </c>
      <c r="T1168" s="8">
        <v>2</v>
      </c>
      <c r="U1168" s="8">
        <v>2</v>
      </c>
      <c r="V1168" s="8">
        <v>9</v>
      </c>
      <c r="W1168" s="8">
        <v>16050</v>
      </c>
      <c r="X1168" s="8">
        <v>42422</v>
      </c>
      <c r="Y1168" s="8">
        <v>60313</v>
      </c>
      <c r="Z1168" s="8">
        <v>69260</v>
      </c>
      <c r="AA1168" s="8">
        <v>77785</v>
      </c>
      <c r="AB1168" s="8">
        <v>83619</v>
      </c>
      <c r="AC1168" s="8">
        <v>94835</v>
      </c>
      <c r="AD1168" s="8">
        <v>114828</v>
      </c>
      <c r="AE1168" s="8">
        <v>119528</v>
      </c>
      <c r="AF1168" s="8">
        <v>132220</v>
      </c>
      <c r="AG1168" s="8">
        <v>137832</v>
      </c>
      <c r="AH1168" s="8">
        <v>165586</v>
      </c>
      <c r="AI1168" s="8">
        <v>185073</v>
      </c>
      <c r="AJ1168" s="8">
        <v>202077</v>
      </c>
      <c r="AK1168" s="8">
        <v>210122</v>
      </c>
      <c r="AL1168" s="8">
        <v>270090</v>
      </c>
      <c r="AM1168" s="8">
        <v>482134</v>
      </c>
      <c r="AN1168" s="8">
        <v>589420</v>
      </c>
      <c r="AO1168" s="8">
        <v>594792</v>
      </c>
      <c r="AP1168" s="8">
        <v>626211</v>
      </c>
      <c r="AQ1168" s="8">
        <v>859333</v>
      </c>
      <c r="AR1168" s="8">
        <v>1061491</v>
      </c>
      <c r="AS1168" s="8">
        <v>1064760</v>
      </c>
      <c r="AT1168" s="8">
        <v>1063080</v>
      </c>
      <c r="AU1168" s="8">
        <v>1063102</v>
      </c>
      <c r="AV1168" s="8">
        <v>1058202</v>
      </c>
      <c r="AW1168" s="8">
        <v>1053849</v>
      </c>
      <c r="AX1168" s="8">
        <v>1043753</v>
      </c>
      <c r="AY1168" s="8">
        <v>1039478</v>
      </c>
      <c r="AZ1168" s="8">
        <v>1036813</v>
      </c>
      <c r="BA1168" s="8">
        <v>979506</v>
      </c>
      <c r="BB1168" s="8">
        <v>902743</v>
      </c>
      <c r="BC1168" s="8">
        <v>859739</v>
      </c>
      <c r="BD1168" s="8">
        <v>1083629</v>
      </c>
      <c r="BE1168" s="8">
        <v>1081559</v>
      </c>
      <c r="BF1168" s="8">
        <v>647837</v>
      </c>
      <c r="BG1168" s="8">
        <v>648507</v>
      </c>
      <c r="BH1168" s="8">
        <v>648291</v>
      </c>
      <c r="BI1168" s="8">
        <v>655784</v>
      </c>
      <c r="BJ1168" s="8">
        <v>652111</v>
      </c>
      <c r="BK1168" s="8">
        <v>651831</v>
      </c>
      <c r="BL1168" s="8">
        <v>650182</v>
      </c>
      <c r="BM1168" s="8">
        <v>617515</v>
      </c>
    </row>
    <row r="1169" spans="1:65" ht="15" customHeight="1" x14ac:dyDescent="0.2">
      <c r="A1169" s="7" t="s">
        <v>1175</v>
      </c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>
        <v>1</v>
      </c>
      <c r="AP1169" s="8">
        <v>1</v>
      </c>
      <c r="AQ1169" s="8">
        <v>1</v>
      </c>
      <c r="AR1169" s="8">
        <v>1</v>
      </c>
      <c r="AS1169" s="8">
        <v>1</v>
      </c>
      <c r="AT1169" s="8">
        <v>1</v>
      </c>
      <c r="AU1169" s="8">
        <v>1</v>
      </c>
      <c r="AV1169" s="8">
        <v>1</v>
      </c>
      <c r="AW1169" s="8">
        <v>1</v>
      </c>
      <c r="AX1169" s="8">
        <v>1</v>
      </c>
      <c r="AY1169" s="8">
        <v>1</v>
      </c>
      <c r="AZ1169" s="8">
        <v>1</v>
      </c>
      <c r="BA1169" s="8">
        <v>1</v>
      </c>
      <c r="BB1169" s="8">
        <v>1</v>
      </c>
      <c r="BC1169" s="8">
        <v>1</v>
      </c>
      <c r="BD1169" s="8">
        <v>1</v>
      </c>
      <c r="BE1169" s="8">
        <v>1</v>
      </c>
      <c r="BF1169" s="8">
        <v>1</v>
      </c>
      <c r="BG1169" s="8">
        <v>1</v>
      </c>
      <c r="BH1169" s="8">
        <v>2</v>
      </c>
      <c r="BI1169" s="8">
        <v>2</v>
      </c>
      <c r="BJ1169" s="8">
        <v>2</v>
      </c>
      <c r="BK1169" s="8">
        <v>2</v>
      </c>
      <c r="BL1169" s="8">
        <v>2</v>
      </c>
      <c r="BM1169" s="8">
        <v>2</v>
      </c>
    </row>
    <row r="1170" spans="1:65" ht="15" customHeight="1" x14ac:dyDescent="0.2">
      <c r="A1170" s="7" t="s">
        <v>1176</v>
      </c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>
        <v>1</v>
      </c>
      <c r="AU1170" s="8">
        <v>1</v>
      </c>
      <c r="AV1170" s="8">
        <v>1</v>
      </c>
      <c r="AW1170" s="8">
        <v>1</v>
      </c>
      <c r="AX1170" s="8">
        <v>1</v>
      </c>
      <c r="AY1170" s="8">
        <v>1</v>
      </c>
      <c r="AZ1170" s="8">
        <v>1</v>
      </c>
      <c r="BA1170" s="8">
        <v>1</v>
      </c>
      <c r="BB1170" s="8">
        <v>1</v>
      </c>
      <c r="BC1170" s="8">
        <v>1</v>
      </c>
      <c r="BD1170" s="8">
        <v>1</v>
      </c>
      <c r="BE1170" s="8">
        <v>1</v>
      </c>
      <c r="BF1170" s="8">
        <v>1</v>
      </c>
      <c r="BG1170" s="8">
        <v>1</v>
      </c>
      <c r="BH1170" s="8">
        <v>2</v>
      </c>
      <c r="BI1170" s="8">
        <v>2</v>
      </c>
      <c r="BJ1170" s="8">
        <v>2</v>
      </c>
      <c r="BK1170" s="8">
        <v>2</v>
      </c>
      <c r="BL1170" s="8">
        <v>2</v>
      </c>
      <c r="BM1170" s="8">
        <v>2</v>
      </c>
    </row>
    <row r="1171" spans="1:65" ht="15" customHeight="1" x14ac:dyDescent="0.2">
      <c r="A1171" s="7" t="s">
        <v>1177</v>
      </c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>
        <v>1</v>
      </c>
      <c r="S1171" s="8">
        <v>1</v>
      </c>
      <c r="T1171" s="8">
        <v>2</v>
      </c>
      <c r="U1171" s="8">
        <v>405</v>
      </c>
      <c r="V1171" s="8">
        <v>2182</v>
      </c>
      <c r="W1171" s="8">
        <v>2557</v>
      </c>
      <c r="X1171" s="8">
        <v>2854</v>
      </c>
      <c r="Y1171" s="8">
        <v>3204</v>
      </c>
      <c r="Z1171" s="8">
        <v>3578</v>
      </c>
      <c r="AA1171" s="8">
        <v>3851</v>
      </c>
      <c r="AB1171" s="8">
        <v>4052</v>
      </c>
      <c r="AC1171" s="8">
        <v>4194</v>
      </c>
      <c r="AD1171" s="8">
        <v>4369</v>
      </c>
      <c r="AE1171" s="8">
        <v>4545</v>
      </c>
      <c r="AF1171" s="8">
        <v>4783</v>
      </c>
      <c r="AG1171" s="8">
        <v>5052</v>
      </c>
      <c r="AH1171" s="8">
        <v>5209</v>
      </c>
      <c r="AI1171" s="8">
        <v>5337</v>
      </c>
      <c r="AJ1171" s="8">
        <v>5278</v>
      </c>
      <c r="AK1171" s="8">
        <v>5219</v>
      </c>
      <c r="AL1171" s="8">
        <v>5308</v>
      </c>
      <c r="AM1171" s="8">
        <v>5374</v>
      </c>
      <c r="AN1171" s="8">
        <v>5238</v>
      </c>
      <c r="AO1171" s="8">
        <v>5276</v>
      </c>
      <c r="AP1171" s="8">
        <v>5295</v>
      </c>
      <c r="AQ1171" s="8">
        <v>5359</v>
      </c>
      <c r="AR1171" s="8">
        <v>5503</v>
      </c>
      <c r="AS1171" s="8">
        <v>5564</v>
      </c>
      <c r="AT1171" s="8">
        <v>5589</v>
      </c>
      <c r="AU1171" s="8">
        <v>5623</v>
      </c>
      <c r="AV1171" s="8">
        <v>5478</v>
      </c>
      <c r="AW1171" s="8">
        <v>5399</v>
      </c>
      <c r="AX1171" s="8">
        <v>5392</v>
      </c>
      <c r="AY1171" s="8">
        <v>5370</v>
      </c>
      <c r="AZ1171" s="8">
        <v>5353</v>
      </c>
      <c r="BA1171" s="8">
        <v>5386</v>
      </c>
      <c r="BB1171" s="8">
        <v>5470</v>
      </c>
      <c r="BC1171" s="8">
        <v>5504</v>
      </c>
      <c r="BD1171" s="8">
        <v>5596</v>
      </c>
      <c r="BE1171" s="8">
        <v>5648</v>
      </c>
      <c r="BF1171" s="8">
        <v>5661</v>
      </c>
      <c r="BG1171" s="8">
        <v>5728</v>
      </c>
      <c r="BH1171" s="8">
        <v>5691</v>
      </c>
      <c r="BI1171" s="8">
        <v>5759</v>
      </c>
      <c r="BJ1171" s="8">
        <v>5806</v>
      </c>
      <c r="BK1171" s="8">
        <v>5874</v>
      </c>
      <c r="BL1171" s="8">
        <v>5933</v>
      </c>
      <c r="BM1171" s="8">
        <v>6005</v>
      </c>
    </row>
    <row r="1172" spans="1:65" ht="15" customHeight="1" x14ac:dyDescent="0.2">
      <c r="A1172" s="7" t="s">
        <v>1178</v>
      </c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>
        <v>1</v>
      </c>
      <c r="AP1172" s="8">
        <v>1</v>
      </c>
      <c r="AQ1172" s="8">
        <v>1</v>
      </c>
      <c r="AR1172" s="8">
        <v>1</v>
      </c>
      <c r="AS1172" s="8">
        <v>1</v>
      </c>
      <c r="AT1172" s="8">
        <v>1</v>
      </c>
      <c r="AU1172" s="8">
        <v>1</v>
      </c>
      <c r="AV1172" s="8">
        <v>1</v>
      </c>
      <c r="AW1172" s="8">
        <v>1</v>
      </c>
      <c r="AX1172" s="8">
        <v>1</v>
      </c>
      <c r="AY1172" s="8">
        <v>1</v>
      </c>
      <c r="AZ1172" s="8">
        <v>1</v>
      </c>
      <c r="BA1172" s="8">
        <v>1</v>
      </c>
      <c r="BB1172" s="8">
        <v>1</v>
      </c>
      <c r="BC1172" s="8">
        <v>1</v>
      </c>
      <c r="BD1172" s="8">
        <v>1</v>
      </c>
      <c r="BE1172" s="8">
        <v>1</v>
      </c>
      <c r="BF1172" s="8">
        <v>1</v>
      </c>
      <c r="BG1172" s="8">
        <v>1</v>
      </c>
      <c r="BH1172" s="8">
        <v>2</v>
      </c>
      <c r="BI1172" s="8">
        <v>2</v>
      </c>
      <c r="BJ1172" s="8">
        <v>2</v>
      </c>
      <c r="BK1172" s="8">
        <v>2</v>
      </c>
      <c r="BL1172" s="8">
        <v>2</v>
      </c>
      <c r="BM1172" s="8">
        <v>2</v>
      </c>
    </row>
    <row r="1173" spans="1:65" ht="15" customHeight="1" x14ac:dyDescent="0.2">
      <c r="A1173" s="7" t="s">
        <v>1179</v>
      </c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>
        <v>1</v>
      </c>
      <c r="AQ1173" s="8">
        <v>1</v>
      </c>
      <c r="AR1173" s="8">
        <v>1</v>
      </c>
      <c r="AS1173" s="8">
        <v>1</v>
      </c>
      <c r="AT1173" s="8">
        <v>1</v>
      </c>
      <c r="AU1173" s="8">
        <v>1</v>
      </c>
      <c r="AV1173" s="8">
        <v>1</v>
      </c>
      <c r="AW1173" s="8">
        <v>1</v>
      </c>
      <c r="AX1173" s="8">
        <v>1</v>
      </c>
      <c r="AY1173" s="8">
        <v>1</v>
      </c>
      <c r="AZ1173" s="8">
        <v>1</v>
      </c>
      <c r="BA1173" s="8">
        <v>1</v>
      </c>
      <c r="BB1173" s="8">
        <v>1</v>
      </c>
      <c r="BC1173" s="8">
        <v>1</v>
      </c>
      <c r="BD1173" s="8">
        <v>1</v>
      </c>
      <c r="BE1173" s="8">
        <v>1</v>
      </c>
      <c r="BF1173" s="8">
        <v>1</v>
      </c>
      <c r="BG1173" s="8">
        <v>1</v>
      </c>
      <c r="BH1173" s="8">
        <v>2</v>
      </c>
      <c r="BI1173" s="8">
        <v>2</v>
      </c>
      <c r="BJ1173" s="8">
        <v>2</v>
      </c>
      <c r="BK1173" s="8">
        <v>2</v>
      </c>
      <c r="BL1173" s="8">
        <v>2</v>
      </c>
      <c r="BM1173" s="8">
        <v>2</v>
      </c>
    </row>
    <row r="1174" spans="1:65" ht="15" customHeight="1" x14ac:dyDescent="0.2">
      <c r="A1174" s="7" t="s">
        <v>1180</v>
      </c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>
        <v>1</v>
      </c>
      <c r="AQ1174" s="8">
        <v>1</v>
      </c>
      <c r="AR1174" s="8">
        <v>1</v>
      </c>
      <c r="AS1174" s="8">
        <v>1</v>
      </c>
      <c r="AT1174" s="8">
        <v>1</v>
      </c>
      <c r="AU1174" s="8">
        <v>1</v>
      </c>
      <c r="AV1174" s="8">
        <v>1</v>
      </c>
      <c r="AW1174" s="8">
        <v>1</v>
      </c>
      <c r="AX1174" s="8">
        <v>1</v>
      </c>
      <c r="AY1174" s="8">
        <v>1</v>
      </c>
      <c r="AZ1174" s="8">
        <v>1</v>
      </c>
      <c r="BA1174" s="8">
        <v>1</v>
      </c>
      <c r="BB1174" s="8">
        <v>1</v>
      </c>
      <c r="BC1174" s="8">
        <v>1</v>
      </c>
      <c r="BD1174" s="8">
        <v>1</v>
      </c>
      <c r="BE1174" s="8">
        <v>1</v>
      </c>
      <c r="BF1174" s="8">
        <v>1</v>
      </c>
      <c r="BG1174" s="8">
        <v>1</v>
      </c>
      <c r="BH1174" s="8">
        <v>2</v>
      </c>
      <c r="BI1174" s="8">
        <v>2</v>
      </c>
      <c r="BJ1174" s="8">
        <v>2</v>
      </c>
      <c r="BK1174" s="8">
        <v>2</v>
      </c>
      <c r="BL1174" s="8">
        <v>2</v>
      </c>
      <c r="BM1174" s="8">
        <v>2</v>
      </c>
    </row>
    <row r="1175" spans="1:65" ht="15" customHeight="1" x14ac:dyDescent="0.2">
      <c r="A1175" s="7" t="s">
        <v>1181</v>
      </c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>
        <v>1</v>
      </c>
      <c r="U1175" s="8">
        <v>1</v>
      </c>
      <c r="V1175" s="8">
        <v>80</v>
      </c>
      <c r="W1175" s="8">
        <v>4662</v>
      </c>
      <c r="X1175" s="8">
        <v>9177</v>
      </c>
      <c r="Y1175" s="8">
        <v>9375</v>
      </c>
      <c r="Z1175" s="8">
        <v>9725</v>
      </c>
      <c r="AA1175" s="8">
        <v>11700</v>
      </c>
      <c r="AB1175" s="8">
        <v>12749</v>
      </c>
      <c r="AC1175" s="8">
        <v>12842</v>
      </c>
      <c r="AD1175" s="8">
        <v>12941</v>
      </c>
      <c r="AE1175" s="8">
        <v>12992</v>
      </c>
      <c r="AF1175" s="8">
        <v>13120</v>
      </c>
      <c r="AG1175" s="8">
        <v>13174</v>
      </c>
      <c r="AH1175" s="8">
        <v>48553</v>
      </c>
      <c r="AI1175" s="8">
        <v>62066</v>
      </c>
      <c r="AJ1175" s="8">
        <v>66111</v>
      </c>
      <c r="AK1175" s="8">
        <v>65960</v>
      </c>
      <c r="AL1175" s="8">
        <v>65970</v>
      </c>
      <c r="AM1175" s="8">
        <v>66440</v>
      </c>
      <c r="AN1175" s="8">
        <v>69834</v>
      </c>
      <c r="AO1175" s="8">
        <v>71876</v>
      </c>
      <c r="AP1175" s="8">
        <v>73386</v>
      </c>
      <c r="AQ1175" s="8">
        <v>78943</v>
      </c>
      <c r="AR1175" s="8">
        <v>83055</v>
      </c>
      <c r="AS1175" s="8">
        <v>85003</v>
      </c>
      <c r="AT1175" s="8">
        <v>86929</v>
      </c>
      <c r="AU1175" s="8">
        <v>90001</v>
      </c>
      <c r="AV1175" s="8">
        <v>63486</v>
      </c>
      <c r="AW1175" s="8">
        <v>43572</v>
      </c>
      <c r="AX1175" s="8">
        <v>37691</v>
      </c>
      <c r="AY1175" s="8">
        <v>38167</v>
      </c>
      <c r="AZ1175" s="8">
        <v>40732</v>
      </c>
      <c r="BA1175" s="8">
        <v>48392</v>
      </c>
      <c r="BB1175" s="8">
        <v>46234</v>
      </c>
      <c r="BC1175" s="8">
        <v>44805</v>
      </c>
      <c r="BD1175" s="8">
        <v>65929</v>
      </c>
      <c r="BE1175" s="8">
        <v>62041</v>
      </c>
      <c r="BF1175" s="8">
        <v>58928</v>
      </c>
      <c r="BG1175" s="8">
        <v>58421</v>
      </c>
      <c r="BH1175" s="8">
        <v>59354</v>
      </c>
      <c r="BI1175" s="8">
        <v>55766</v>
      </c>
      <c r="BJ1175" s="8">
        <v>54126</v>
      </c>
      <c r="BK1175" s="8">
        <v>54443</v>
      </c>
      <c r="BL1175" s="8">
        <v>56035</v>
      </c>
      <c r="BM1175" s="8">
        <v>57612</v>
      </c>
    </row>
    <row r="1176" spans="1:65" ht="15" customHeight="1" x14ac:dyDescent="0.2">
      <c r="A1176" s="7" t="s">
        <v>1182</v>
      </c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>
        <v>1</v>
      </c>
      <c r="AP1176" s="8">
        <v>1</v>
      </c>
      <c r="AQ1176" s="8">
        <v>1</v>
      </c>
      <c r="AR1176" s="8">
        <v>1</v>
      </c>
      <c r="AS1176" s="8">
        <v>1</v>
      </c>
      <c r="AT1176" s="8">
        <v>1</v>
      </c>
      <c r="AU1176" s="8">
        <v>1</v>
      </c>
      <c r="AV1176" s="8">
        <v>1</v>
      </c>
      <c r="AW1176" s="8">
        <v>1</v>
      </c>
      <c r="AX1176" s="8">
        <v>1</v>
      </c>
      <c r="AY1176" s="8">
        <v>1</v>
      </c>
      <c r="AZ1176" s="8">
        <v>1</v>
      </c>
      <c r="BA1176" s="8">
        <v>4</v>
      </c>
      <c r="BB1176" s="8">
        <v>4</v>
      </c>
      <c r="BC1176" s="8">
        <v>5</v>
      </c>
      <c r="BD1176" s="8">
        <v>5</v>
      </c>
      <c r="BE1176" s="8">
        <v>60</v>
      </c>
      <c r="BF1176" s="8">
        <v>60</v>
      </c>
      <c r="BG1176" s="8">
        <v>60</v>
      </c>
      <c r="BH1176" s="8">
        <v>61</v>
      </c>
      <c r="BI1176" s="8">
        <v>61</v>
      </c>
      <c r="BJ1176" s="8">
        <v>63</v>
      </c>
      <c r="BK1176" s="8">
        <v>78</v>
      </c>
      <c r="BL1176" s="8">
        <v>85</v>
      </c>
      <c r="BM1176" s="8">
        <v>89</v>
      </c>
    </row>
    <row r="1177" spans="1:65" ht="15" customHeight="1" x14ac:dyDescent="0.2">
      <c r="A1177" s="7" t="s">
        <v>1183</v>
      </c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>
        <v>0</v>
      </c>
      <c r="W1177" s="8">
        <v>0</v>
      </c>
      <c r="X1177" s="8">
        <v>5</v>
      </c>
      <c r="Y1177" s="8">
        <v>638</v>
      </c>
      <c r="Z1177" s="8">
        <v>9613</v>
      </c>
      <c r="AA1177" s="8">
        <v>14939</v>
      </c>
      <c r="AB1177" s="8">
        <v>21098</v>
      </c>
      <c r="AC1177" s="8">
        <v>28829</v>
      </c>
      <c r="AD1177" s="8">
        <v>35322</v>
      </c>
      <c r="AE1177" s="8">
        <v>42110</v>
      </c>
      <c r="AF1177" s="8">
        <v>50114</v>
      </c>
      <c r="AG1177" s="8">
        <v>69039</v>
      </c>
      <c r="AH1177" s="8">
        <v>76094</v>
      </c>
      <c r="AI1177" s="8">
        <v>91839</v>
      </c>
      <c r="AJ1177" s="8">
        <v>99112</v>
      </c>
      <c r="AK1177" s="8">
        <v>108496</v>
      </c>
      <c r="AL1177" s="8">
        <v>117853</v>
      </c>
      <c r="AM1177" s="8">
        <v>123210</v>
      </c>
      <c r="AN1177" s="8">
        <v>131823</v>
      </c>
      <c r="AO1177" s="8">
        <v>136369</v>
      </c>
      <c r="AP1177" s="8">
        <v>144358</v>
      </c>
      <c r="AQ1177" s="8">
        <v>168759</v>
      </c>
      <c r="AR1177" s="8">
        <v>182961</v>
      </c>
      <c r="AS1177" s="8">
        <v>185630</v>
      </c>
      <c r="AT1177" s="8">
        <v>178863</v>
      </c>
      <c r="AU1177" s="8">
        <v>190902</v>
      </c>
      <c r="AV1177" s="8">
        <v>198720</v>
      </c>
      <c r="AW1177" s="8">
        <v>201834</v>
      </c>
      <c r="AX1177" s="8">
        <v>203939</v>
      </c>
      <c r="AY1177" s="8">
        <v>207905</v>
      </c>
      <c r="AZ1177" s="8">
        <v>215548</v>
      </c>
      <c r="BA1177" s="8">
        <v>242020</v>
      </c>
      <c r="BB1177" s="8">
        <v>256021</v>
      </c>
      <c r="BC1177" s="8">
        <v>274057</v>
      </c>
      <c r="BD1177" s="8">
        <v>282010</v>
      </c>
      <c r="BE1177" s="8">
        <v>282842</v>
      </c>
      <c r="BF1177" s="8">
        <v>268709</v>
      </c>
      <c r="BG1177" s="8">
        <v>272213</v>
      </c>
      <c r="BH1177" s="8">
        <v>276195</v>
      </c>
      <c r="BI1177" s="8">
        <v>276538</v>
      </c>
      <c r="BJ1177" s="8">
        <v>278114</v>
      </c>
      <c r="BK1177" s="8">
        <v>281479</v>
      </c>
      <c r="BL1177" s="8">
        <v>276392</v>
      </c>
      <c r="BM1177" s="8">
        <v>274952</v>
      </c>
    </row>
    <row r="1178" spans="1:65" ht="15" customHeight="1" x14ac:dyDescent="0.2">
      <c r="A1178" s="7" t="s">
        <v>1184</v>
      </c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>
        <v>698</v>
      </c>
      <c r="S1178" s="8">
        <v>698</v>
      </c>
      <c r="T1178" s="8">
        <v>698</v>
      </c>
      <c r="U1178" s="8">
        <v>698</v>
      </c>
      <c r="V1178" s="8">
        <v>698</v>
      </c>
      <c r="W1178" s="8">
        <v>701</v>
      </c>
      <c r="X1178" s="8">
        <v>96</v>
      </c>
      <c r="Y1178" s="8">
        <v>96</v>
      </c>
      <c r="Z1178" s="8">
        <v>96</v>
      </c>
      <c r="AA1178" s="8">
        <v>109</v>
      </c>
      <c r="AB1178" s="8">
        <v>113</v>
      </c>
      <c r="AC1178" s="8">
        <v>121</v>
      </c>
      <c r="AD1178" s="8">
        <v>167</v>
      </c>
      <c r="AE1178" s="8">
        <v>186</v>
      </c>
      <c r="AF1178" s="8">
        <v>204</v>
      </c>
      <c r="AG1178" s="8">
        <v>221</v>
      </c>
      <c r="AH1178" s="8">
        <v>240</v>
      </c>
      <c r="AI1178" s="8">
        <v>259</v>
      </c>
      <c r="AJ1178" s="8">
        <v>267</v>
      </c>
      <c r="AK1178" s="8">
        <v>274</v>
      </c>
      <c r="AL1178" s="8">
        <v>287</v>
      </c>
      <c r="AM1178" s="8">
        <v>293</v>
      </c>
      <c r="AN1178" s="8">
        <v>297</v>
      </c>
      <c r="AO1178" s="8">
        <v>304</v>
      </c>
      <c r="AP1178" s="8">
        <v>317</v>
      </c>
      <c r="AQ1178" s="8">
        <v>326</v>
      </c>
      <c r="AR1178" s="8">
        <v>351</v>
      </c>
      <c r="AS1178" s="8">
        <v>192</v>
      </c>
      <c r="AT1178" s="8">
        <v>204</v>
      </c>
      <c r="AU1178" s="8">
        <v>158</v>
      </c>
      <c r="AV1178" s="8">
        <v>149</v>
      </c>
      <c r="AW1178" s="8">
        <v>129</v>
      </c>
      <c r="AX1178" s="8">
        <v>123</v>
      </c>
      <c r="AY1178" s="8">
        <v>125</v>
      </c>
      <c r="AZ1178" s="8">
        <v>115</v>
      </c>
      <c r="BA1178" s="8">
        <v>110</v>
      </c>
      <c r="BB1178" s="8">
        <v>108</v>
      </c>
      <c r="BC1178" s="8">
        <v>104</v>
      </c>
      <c r="BD1178" s="8">
        <v>91</v>
      </c>
      <c r="BE1178" s="8">
        <v>84</v>
      </c>
      <c r="BF1178" s="8">
        <v>64</v>
      </c>
      <c r="BG1178" s="8">
        <v>61</v>
      </c>
      <c r="BH1178" s="8">
        <v>46</v>
      </c>
      <c r="BI1178" s="8">
        <v>45</v>
      </c>
      <c r="BJ1178" s="8">
        <v>42</v>
      </c>
      <c r="BK1178" s="8">
        <v>41</v>
      </c>
      <c r="BL1178" s="8"/>
      <c r="BM1178" s="8">
        <v>39</v>
      </c>
    </row>
    <row r="1179" spans="1:65" ht="15" customHeight="1" x14ac:dyDescent="0.2">
      <c r="A1179" s="7" t="s">
        <v>1185</v>
      </c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>
        <v>3</v>
      </c>
      <c r="AB1179" s="8">
        <v>3</v>
      </c>
      <c r="AC1179" s="8">
        <v>3</v>
      </c>
      <c r="AD1179" s="8">
        <v>3</v>
      </c>
      <c r="AE1179" s="8">
        <v>3</v>
      </c>
      <c r="AF1179" s="8">
        <v>4</v>
      </c>
      <c r="AG1179" s="8">
        <v>2117</v>
      </c>
      <c r="AH1179" s="8">
        <v>2595</v>
      </c>
      <c r="AI1179" s="8">
        <v>2988</v>
      </c>
      <c r="AJ1179" s="8">
        <v>3432</v>
      </c>
      <c r="AK1179" s="8">
        <v>3820</v>
      </c>
      <c r="AL1179" s="8">
        <v>5937</v>
      </c>
      <c r="AM1179" s="8">
        <v>6321</v>
      </c>
      <c r="AN1179" s="8">
        <v>6665</v>
      </c>
      <c r="AO1179" s="8">
        <v>6978</v>
      </c>
      <c r="AP1179" s="8">
        <v>7380</v>
      </c>
      <c r="AQ1179" s="8">
        <v>7446</v>
      </c>
      <c r="AR1179" s="8">
        <v>7732</v>
      </c>
      <c r="AS1179" s="8">
        <v>7940</v>
      </c>
      <c r="AT1179" s="8">
        <v>8149</v>
      </c>
      <c r="AU1179" s="8">
        <v>8324</v>
      </c>
      <c r="AV1179" s="8">
        <v>8033</v>
      </c>
      <c r="AW1179" s="8">
        <v>8063</v>
      </c>
      <c r="AX1179" s="8">
        <v>7211</v>
      </c>
      <c r="AY1179" s="8">
        <v>7240</v>
      </c>
      <c r="AZ1179" s="8">
        <v>7344</v>
      </c>
      <c r="BA1179" s="8">
        <v>7387</v>
      </c>
      <c r="BB1179" s="8">
        <v>7524</v>
      </c>
      <c r="BC1179" s="8">
        <v>7660</v>
      </c>
      <c r="BD1179" s="8">
        <v>7778</v>
      </c>
      <c r="BE1179" s="8">
        <v>7817</v>
      </c>
      <c r="BF1179" s="8">
        <v>7858</v>
      </c>
      <c r="BG1179" s="8">
        <v>7676</v>
      </c>
      <c r="BH1179" s="8">
        <v>8306</v>
      </c>
      <c r="BI1179" s="8">
        <v>9431</v>
      </c>
      <c r="BJ1179" s="8">
        <v>10179</v>
      </c>
      <c r="BK1179" s="8">
        <v>11061</v>
      </c>
      <c r="BL1179" s="8">
        <v>12007</v>
      </c>
      <c r="BM1179" s="8">
        <v>18113</v>
      </c>
    </row>
    <row r="1180" spans="1:65" ht="15" customHeight="1" x14ac:dyDescent="0.2">
      <c r="A1180" s="7" t="s">
        <v>1186</v>
      </c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>
        <v>9</v>
      </c>
      <c r="AT1180" s="8">
        <v>9</v>
      </c>
      <c r="AU1180" s="8">
        <v>9</v>
      </c>
      <c r="AV1180" s="8">
        <v>9</v>
      </c>
      <c r="AW1180" s="8">
        <v>9</v>
      </c>
      <c r="AX1180" s="8">
        <v>9</v>
      </c>
      <c r="AY1180" s="8">
        <v>9</v>
      </c>
      <c r="AZ1180" s="8">
        <v>9</v>
      </c>
      <c r="BA1180" s="8">
        <v>9</v>
      </c>
      <c r="BB1180" s="8">
        <v>9</v>
      </c>
      <c r="BC1180" s="8">
        <v>9</v>
      </c>
      <c r="BD1180" s="8">
        <v>9</v>
      </c>
      <c r="BE1180" s="8">
        <v>9</v>
      </c>
      <c r="BF1180" s="8">
        <v>1</v>
      </c>
      <c r="BG1180" s="8">
        <v>1</v>
      </c>
      <c r="BH1180" s="8">
        <v>1</v>
      </c>
      <c r="BI1180" s="8">
        <v>2</v>
      </c>
      <c r="BJ1180" s="8">
        <v>2</v>
      </c>
      <c r="BK1180" s="8">
        <v>2</v>
      </c>
      <c r="BL1180" s="8">
        <v>2</v>
      </c>
      <c r="BM1180" s="8">
        <v>2</v>
      </c>
    </row>
    <row r="1181" spans="1:65" ht="15" customHeight="1" x14ac:dyDescent="0.2">
      <c r="A1181" s="7" t="s">
        <v>1187</v>
      </c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>
        <v>0</v>
      </c>
      <c r="AH1181" s="8">
        <v>0</v>
      </c>
      <c r="AI1181" s="8">
        <v>0</v>
      </c>
      <c r="AJ1181" s="8">
        <v>1</v>
      </c>
      <c r="AK1181" s="8">
        <v>3</v>
      </c>
      <c r="AL1181" s="8">
        <v>3</v>
      </c>
      <c r="AM1181" s="8">
        <v>3</v>
      </c>
      <c r="AN1181" s="8">
        <v>3</v>
      </c>
      <c r="AO1181" s="8">
        <v>3</v>
      </c>
      <c r="AP1181" s="8">
        <v>5</v>
      </c>
      <c r="AQ1181" s="8">
        <v>71</v>
      </c>
      <c r="AR1181" s="8">
        <v>74</v>
      </c>
      <c r="AS1181" s="8">
        <v>75</v>
      </c>
      <c r="AT1181" s="8">
        <v>81</v>
      </c>
      <c r="AU1181" s="8">
        <v>82</v>
      </c>
      <c r="AV1181" s="8">
        <v>84</v>
      </c>
      <c r="AW1181" s="8">
        <v>84</v>
      </c>
      <c r="AX1181" s="8">
        <v>85</v>
      </c>
      <c r="AY1181" s="8">
        <v>85</v>
      </c>
      <c r="AZ1181" s="8">
        <v>87</v>
      </c>
      <c r="BA1181" s="8">
        <v>87</v>
      </c>
      <c r="BB1181" s="8">
        <v>87</v>
      </c>
      <c r="BC1181" s="8">
        <v>90</v>
      </c>
      <c r="BD1181" s="8">
        <v>91</v>
      </c>
      <c r="BE1181" s="8">
        <v>92</v>
      </c>
      <c r="BF1181" s="8">
        <v>92</v>
      </c>
      <c r="BG1181" s="8">
        <v>92</v>
      </c>
      <c r="BH1181" s="8">
        <v>94</v>
      </c>
      <c r="BI1181" s="8">
        <v>96</v>
      </c>
      <c r="BJ1181" s="8">
        <v>96</v>
      </c>
      <c r="BK1181" s="8">
        <v>97</v>
      </c>
      <c r="BL1181" s="8">
        <v>97</v>
      </c>
      <c r="BM1181" s="8">
        <v>98</v>
      </c>
    </row>
    <row r="1182" spans="1:65" ht="15" customHeight="1" x14ac:dyDescent="0.2">
      <c r="A1182" s="7" t="s">
        <v>1188</v>
      </c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>
        <v>1</v>
      </c>
      <c r="Y1182" s="8">
        <v>1</v>
      </c>
      <c r="Z1182" s="8">
        <v>1</v>
      </c>
      <c r="AA1182" s="8">
        <v>1</v>
      </c>
      <c r="AB1182" s="8">
        <v>120</v>
      </c>
      <c r="AC1182" s="8">
        <v>47</v>
      </c>
      <c r="AD1182" s="8">
        <v>47</v>
      </c>
      <c r="AE1182" s="8">
        <v>56</v>
      </c>
      <c r="AF1182" s="8">
        <v>71</v>
      </c>
      <c r="AG1182" s="8">
        <v>78</v>
      </c>
      <c r="AH1182" s="8">
        <v>81</v>
      </c>
      <c r="AI1182" s="8">
        <v>83</v>
      </c>
      <c r="AJ1182" s="8">
        <v>85</v>
      </c>
      <c r="AK1182" s="8">
        <v>87</v>
      </c>
      <c r="AL1182" s="8">
        <v>87</v>
      </c>
      <c r="AM1182" s="8">
        <v>88</v>
      </c>
      <c r="AN1182" s="8">
        <v>88</v>
      </c>
      <c r="AO1182" s="8">
        <v>88</v>
      </c>
      <c r="AP1182" s="8">
        <v>88</v>
      </c>
      <c r="AQ1182" s="8">
        <v>88</v>
      </c>
      <c r="AR1182" s="8">
        <v>89</v>
      </c>
      <c r="AS1182" s="8">
        <v>89</v>
      </c>
      <c r="AT1182" s="8">
        <v>88</v>
      </c>
      <c r="AU1182" s="8">
        <v>85</v>
      </c>
      <c r="AV1182" s="8">
        <v>85</v>
      </c>
      <c r="AW1182" s="8">
        <v>86</v>
      </c>
      <c r="AX1182" s="8">
        <v>95</v>
      </c>
      <c r="AY1182" s="8">
        <v>97</v>
      </c>
      <c r="AZ1182" s="8">
        <v>98</v>
      </c>
      <c r="BA1182" s="8">
        <v>95</v>
      </c>
      <c r="BB1182" s="8">
        <v>92</v>
      </c>
      <c r="BC1182" s="8">
        <v>93</v>
      </c>
      <c r="BD1182" s="8">
        <v>93</v>
      </c>
      <c r="BE1182" s="8">
        <v>93</v>
      </c>
      <c r="BF1182" s="8">
        <v>94</v>
      </c>
      <c r="BG1182" s="8">
        <v>100</v>
      </c>
      <c r="BH1182" s="8">
        <v>102</v>
      </c>
      <c r="BI1182" s="8">
        <v>104</v>
      </c>
      <c r="BJ1182" s="8">
        <v>1016</v>
      </c>
      <c r="BK1182" s="8">
        <v>1020</v>
      </c>
      <c r="BL1182" s="8">
        <v>1023</v>
      </c>
      <c r="BM1182" s="8">
        <v>1024</v>
      </c>
    </row>
    <row r="1183" spans="1:65" ht="15" customHeight="1" x14ac:dyDescent="0.2">
      <c r="A1183" s="7" t="s">
        <v>1189</v>
      </c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>
        <v>4</v>
      </c>
      <c r="S1183" s="8">
        <v>10</v>
      </c>
      <c r="T1183" s="8">
        <v>10</v>
      </c>
      <c r="U1183" s="8">
        <v>10</v>
      </c>
      <c r="V1183" s="8">
        <v>72</v>
      </c>
      <c r="W1183" s="8">
        <v>191</v>
      </c>
      <c r="X1183" s="8">
        <v>7210</v>
      </c>
      <c r="Y1183" s="8">
        <v>8433</v>
      </c>
      <c r="Z1183" s="8">
        <v>9543</v>
      </c>
      <c r="AA1183" s="8">
        <v>10313</v>
      </c>
      <c r="AB1183" s="8">
        <v>10837</v>
      </c>
      <c r="AC1183" s="8">
        <v>11317</v>
      </c>
      <c r="AD1183" s="8">
        <v>11823</v>
      </c>
      <c r="AE1183" s="8">
        <v>12170</v>
      </c>
      <c r="AF1183" s="8">
        <v>12459</v>
      </c>
      <c r="AG1183" s="8">
        <v>12715</v>
      </c>
      <c r="AH1183" s="8">
        <v>12934</v>
      </c>
      <c r="AI1183" s="8">
        <v>13161</v>
      </c>
      <c r="AJ1183" s="8">
        <v>13424</v>
      </c>
      <c r="AK1183" s="8">
        <v>13564</v>
      </c>
      <c r="AL1183" s="8">
        <v>13117</v>
      </c>
      <c r="AM1183" s="8">
        <v>13206</v>
      </c>
      <c r="AN1183" s="8">
        <v>13360</v>
      </c>
      <c r="AO1183" s="8">
        <v>13457</v>
      </c>
      <c r="AP1183" s="8">
        <v>13558</v>
      </c>
      <c r="AQ1183" s="8">
        <v>13679</v>
      </c>
      <c r="AR1183" s="8">
        <v>13987</v>
      </c>
      <c r="AS1183" s="8">
        <v>15270</v>
      </c>
      <c r="AT1183" s="8">
        <v>15359</v>
      </c>
      <c r="AU1183" s="8">
        <v>15491</v>
      </c>
      <c r="AV1183" s="8">
        <v>15160</v>
      </c>
      <c r="AW1183" s="8">
        <v>15249</v>
      </c>
      <c r="AX1183" s="8">
        <v>15048</v>
      </c>
      <c r="AY1183" s="8">
        <v>14886</v>
      </c>
      <c r="AZ1183" s="8">
        <v>14962</v>
      </c>
      <c r="BA1183" s="8">
        <v>15013</v>
      </c>
      <c r="BB1183" s="8">
        <v>15085</v>
      </c>
      <c r="BC1183" s="8">
        <v>15181</v>
      </c>
      <c r="BD1183" s="8">
        <v>15268</v>
      </c>
      <c r="BE1183" s="8">
        <v>15359</v>
      </c>
      <c r="BF1183" s="8">
        <v>15416</v>
      </c>
      <c r="BG1183" s="8">
        <v>15577</v>
      </c>
      <c r="BH1183" s="8">
        <v>15638</v>
      </c>
      <c r="BI1183" s="8">
        <v>15112</v>
      </c>
      <c r="BJ1183" s="8">
        <v>14867</v>
      </c>
      <c r="BK1183" s="8">
        <v>14864</v>
      </c>
      <c r="BL1183" s="8">
        <v>14931</v>
      </c>
      <c r="BM1183" s="8">
        <v>14955</v>
      </c>
    </row>
    <row r="1184" spans="1:65" ht="15" customHeight="1" x14ac:dyDescent="0.2">
      <c r="A1184" s="7" t="s">
        <v>1190</v>
      </c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>
        <v>0</v>
      </c>
      <c r="T1184" s="8">
        <v>0</v>
      </c>
      <c r="U1184" s="8">
        <v>0</v>
      </c>
      <c r="V1184" s="8">
        <v>5451</v>
      </c>
      <c r="W1184" s="8">
        <v>6932</v>
      </c>
      <c r="X1184" s="8">
        <v>7954</v>
      </c>
      <c r="Y1184" s="8">
        <v>8475</v>
      </c>
      <c r="Z1184" s="8">
        <v>8593</v>
      </c>
      <c r="AA1184" s="8">
        <v>9029</v>
      </c>
      <c r="AB1184" s="8">
        <v>9528</v>
      </c>
      <c r="AC1184" s="8">
        <v>9844</v>
      </c>
      <c r="AD1184" s="8">
        <v>10218</v>
      </c>
      <c r="AE1184" s="8">
        <v>10555</v>
      </c>
      <c r="AF1184" s="8">
        <v>11149</v>
      </c>
      <c r="AG1184" s="8">
        <v>11443</v>
      </c>
      <c r="AH1184" s="8">
        <v>11774</v>
      </c>
      <c r="AI1184" s="8">
        <v>12052</v>
      </c>
      <c r="AJ1184" s="8">
        <v>11973</v>
      </c>
      <c r="AK1184" s="8">
        <v>10843</v>
      </c>
      <c r="AL1184" s="8">
        <v>17267</v>
      </c>
      <c r="AM1184" s="8">
        <v>17406</v>
      </c>
      <c r="AN1184" s="8">
        <v>17937</v>
      </c>
      <c r="AO1184" s="8">
        <v>21557</v>
      </c>
      <c r="AP1184" s="8">
        <v>21805</v>
      </c>
      <c r="AQ1184" s="8">
        <v>22131</v>
      </c>
      <c r="AR1184" s="8">
        <v>20935</v>
      </c>
      <c r="AS1184" s="8">
        <v>20464</v>
      </c>
      <c r="AT1184" s="8">
        <v>20773</v>
      </c>
      <c r="AU1184" s="8">
        <v>21032</v>
      </c>
      <c r="AV1184" s="8">
        <v>21271</v>
      </c>
      <c r="AW1184" s="8">
        <v>20763</v>
      </c>
      <c r="AX1184" s="8">
        <v>20719</v>
      </c>
      <c r="AY1184" s="8">
        <v>21249</v>
      </c>
      <c r="AZ1184" s="8">
        <v>23094</v>
      </c>
      <c r="BA1184" s="8">
        <v>23491</v>
      </c>
      <c r="BB1184" s="8">
        <v>21233</v>
      </c>
      <c r="BC1184" s="8">
        <v>21404</v>
      </c>
      <c r="BD1184" s="8">
        <v>19603</v>
      </c>
      <c r="BE1184" s="8">
        <v>19533</v>
      </c>
      <c r="BF1184" s="8">
        <v>18377</v>
      </c>
      <c r="BG1184" s="8">
        <v>18534</v>
      </c>
      <c r="BH1184" s="8">
        <v>18474</v>
      </c>
      <c r="BI1184" s="8">
        <v>18199</v>
      </c>
      <c r="BJ1184" s="8">
        <v>18168</v>
      </c>
      <c r="BK1184" s="8">
        <v>18079</v>
      </c>
      <c r="BL1184" s="8">
        <v>17108</v>
      </c>
      <c r="BM1184" s="8">
        <v>17108</v>
      </c>
    </row>
    <row r="1185" spans="1:65" ht="15" customHeight="1" x14ac:dyDescent="0.2">
      <c r="A1185" s="7" t="s">
        <v>1191</v>
      </c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>
        <v>1</v>
      </c>
      <c r="Y1185" s="8">
        <v>1</v>
      </c>
      <c r="Z1185" s="8">
        <v>4</v>
      </c>
      <c r="AA1185" s="8">
        <v>4</v>
      </c>
      <c r="AB1185" s="8">
        <v>4</v>
      </c>
      <c r="AC1185" s="8">
        <v>5</v>
      </c>
      <c r="AD1185" s="8">
        <v>208</v>
      </c>
      <c r="AE1185" s="8">
        <v>208</v>
      </c>
      <c r="AF1185" s="8">
        <v>208</v>
      </c>
      <c r="AG1185" s="8">
        <v>208</v>
      </c>
      <c r="AH1185" s="8">
        <v>211</v>
      </c>
      <c r="AI1185" s="8">
        <v>213</v>
      </c>
      <c r="AJ1185" s="8">
        <v>214</v>
      </c>
      <c r="AK1185" s="8">
        <v>214</v>
      </c>
      <c r="AL1185" s="8">
        <v>214</v>
      </c>
      <c r="AM1185" s="8">
        <v>214</v>
      </c>
      <c r="AN1185" s="8">
        <v>214</v>
      </c>
      <c r="AO1185" s="8">
        <v>214</v>
      </c>
      <c r="AP1185" s="8">
        <v>214</v>
      </c>
      <c r="AQ1185" s="8">
        <v>214</v>
      </c>
      <c r="AR1185" s="8">
        <v>214</v>
      </c>
      <c r="AS1185" s="8">
        <v>214</v>
      </c>
      <c r="AT1185" s="8">
        <v>214</v>
      </c>
      <c r="AU1185" s="8">
        <v>215</v>
      </c>
      <c r="AV1185" s="8">
        <v>215</v>
      </c>
      <c r="AW1185" s="8">
        <v>216</v>
      </c>
      <c r="AX1185" s="8">
        <v>216</v>
      </c>
      <c r="AY1185" s="8">
        <v>216</v>
      </c>
      <c r="AZ1185" s="8">
        <v>216</v>
      </c>
      <c r="BA1185" s="8">
        <v>216</v>
      </c>
      <c r="BB1185" s="8">
        <v>216</v>
      </c>
      <c r="BC1185" s="8">
        <v>216</v>
      </c>
      <c r="BD1185" s="8">
        <v>216</v>
      </c>
      <c r="BE1185" s="8">
        <v>216</v>
      </c>
      <c r="BF1185" s="8">
        <v>216</v>
      </c>
      <c r="BG1185" s="8">
        <v>216</v>
      </c>
      <c r="BH1185" s="8">
        <v>218</v>
      </c>
      <c r="BI1185" s="8">
        <v>220</v>
      </c>
      <c r="BJ1185" s="8">
        <v>220</v>
      </c>
      <c r="BK1185" s="8">
        <v>220</v>
      </c>
      <c r="BL1185" s="8">
        <v>220</v>
      </c>
      <c r="BM1185" s="8">
        <v>220</v>
      </c>
    </row>
    <row r="1186" spans="1:65" ht="15" customHeight="1" x14ac:dyDescent="0.2">
      <c r="A1186" s="7" t="s">
        <v>1192</v>
      </c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>
        <v>1</v>
      </c>
      <c r="AG1186" s="8">
        <v>100</v>
      </c>
      <c r="AH1186" s="8">
        <v>100</v>
      </c>
      <c r="AI1186" s="8">
        <v>100</v>
      </c>
      <c r="AJ1186" s="8">
        <v>100</v>
      </c>
      <c r="AK1186" s="8">
        <v>29459</v>
      </c>
      <c r="AL1186" s="8">
        <v>125562</v>
      </c>
      <c r="AM1186" s="8">
        <v>278533</v>
      </c>
      <c r="AN1186" s="8">
        <v>505104</v>
      </c>
      <c r="AO1186" s="8">
        <v>559606</v>
      </c>
      <c r="AP1186" s="8">
        <v>605361</v>
      </c>
      <c r="AQ1186" s="8">
        <v>810089</v>
      </c>
      <c r="AR1186" s="8">
        <v>882681</v>
      </c>
      <c r="AS1186" s="8">
        <v>910895</v>
      </c>
      <c r="AT1186" s="8">
        <v>935609</v>
      </c>
      <c r="AU1186" s="8">
        <v>964959</v>
      </c>
      <c r="AV1186" s="8">
        <v>992151</v>
      </c>
      <c r="AW1186" s="8">
        <v>1015429</v>
      </c>
      <c r="AX1186" s="8">
        <v>1046880</v>
      </c>
      <c r="AY1186" s="8">
        <v>1079927</v>
      </c>
      <c r="AZ1186" s="8">
        <v>1298705</v>
      </c>
      <c r="BA1186" s="8">
        <v>1263690</v>
      </c>
      <c r="BB1186" s="8">
        <v>1196656</v>
      </c>
      <c r="BC1186" s="8">
        <v>1193243</v>
      </c>
      <c r="BD1186" s="8">
        <v>1196086</v>
      </c>
      <c r="BE1186" s="8">
        <v>1095196</v>
      </c>
      <c r="BF1186" s="8">
        <v>1030099</v>
      </c>
      <c r="BG1186" s="8">
        <v>1029027</v>
      </c>
      <c r="BH1186" s="8">
        <v>1037023</v>
      </c>
      <c r="BI1186" s="8">
        <v>1041816</v>
      </c>
      <c r="BJ1186" s="8">
        <v>1054097</v>
      </c>
      <c r="BK1186" s="8">
        <v>1059045</v>
      </c>
      <c r="BL1186" s="8">
        <v>1054154</v>
      </c>
      <c r="BM1186" s="8">
        <v>1036893</v>
      </c>
    </row>
    <row r="1187" spans="1:65" ht="15" customHeight="1" x14ac:dyDescent="0.2">
      <c r="A1187" s="7" t="s">
        <v>1193</v>
      </c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>
        <v>0</v>
      </c>
      <c r="AJ1187" s="8">
        <v>1</v>
      </c>
      <c r="AK1187" s="8">
        <v>1</v>
      </c>
      <c r="AL1187" s="8">
        <v>14</v>
      </c>
      <c r="AM1187" s="8">
        <v>14</v>
      </c>
      <c r="AN1187" s="8">
        <v>14</v>
      </c>
      <c r="AO1187" s="8">
        <v>14</v>
      </c>
      <c r="AP1187" s="8">
        <v>14</v>
      </c>
      <c r="AQ1187" s="8">
        <v>14</v>
      </c>
      <c r="AR1187" s="8">
        <v>14</v>
      </c>
      <c r="AS1187" s="8">
        <v>14</v>
      </c>
      <c r="AT1187" s="8">
        <v>14</v>
      </c>
      <c r="AU1187" s="8">
        <v>14</v>
      </c>
      <c r="AV1187" s="8">
        <v>14</v>
      </c>
      <c r="AW1187" s="8">
        <v>14</v>
      </c>
      <c r="AX1187" s="8">
        <v>14</v>
      </c>
      <c r="AY1187" s="8">
        <v>14</v>
      </c>
      <c r="AZ1187" s="8">
        <v>14</v>
      </c>
      <c r="BA1187" s="8">
        <v>14</v>
      </c>
      <c r="BB1187" s="8">
        <v>14</v>
      </c>
      <c r="BC1187" s="8">
        <v>14</v>
      </c>
      <c r="BD1187" s="8">
        <v>14</v>
      </c>
      <c r="BE1187" s="8">
        <v>14</v>
      </c>
      <c r="BF1187" s="8">
        <v>14</v>
      </c>
      <c r="BG1187" s="8">
        <v>14</v>
      </c>
      <c r="BH1187" s="8">
        <v>15</v>
      </c>
      <c r="BI1187" s="8">
        <v>15</v>
      </c>
      <c r="BJ1187" s="8">
        <v>16</v>
      </c>
      <c r="BK1187" s="8">
        <v>14</v>
      </c>
      <c r="BL1187" s="8">
        <v>16</v>
      </c>
      <c r="BM1187" s="8">
        <v>16</v>
      </c>
    </row>
    <row r="1188" spans="1:65" ht="15" customHeight="1" x14ac:dyDescent="0.2">
      <c r="A1188" s="7" t="s">
        <v>1194</v>
      </c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>
        <v>1</v>
      </c>
      <c r="AL1188" s="8">
        <v>1</v>
      </c>
      <c r="AM1188" s="8">
        <v>1</v>
      </c>
      <c r="AN1188" s="8">
        <v>3</v>
      </c>
      <c r="AO1188" s="8">
        <v>9</v>
      </c>
      <c r="AP1188" s="8">
        <v>6650</v>
      </c>
      <c r="AQ1188" s="8">
        <v>8327</v>
      </c>
      <c r="AR1188" s="8">
        <v>9511</v>
      </c>
      <c r="AS1188" s="8">
        <v>9819</v>
      </c>
      <c r="AT1188" s="8">
        <v>10135</v>
      </c>
      <c r="AU1188" s="8">
        <v>10463</v>
      </c>
      <c r="AV1188" s="8">
        <v>10685</v>
      </c>
      <c r="AW1188" s="8">
        <v>10966</v>
      </c>
      <c r="AX1188" s="8">
        <v>11237</v>
      </c>
      <c r="AY1188" s="8">
        <v>11416</v>
      </c>
      <c r="AZ1188" s="8">
        <v>11582</v>
      </c>
      <c r="BA1188" s="8">
        <v>11754</v>
      </c>
      <c r="BB1188" s="8">
        <v>12051</v>
      </c>
      <c r="BC1188" s="8">
        <v>12569</v>
      </c>
      <c r="BD1188" s="8">
        <v>12784</v>
      </c>
      <c r="BE1188" s="8">
        <v>12043</v>
      </c>
      <c r="BF1188" s="8">
        <v>12258</v>
      </c>
      <c r="BG1188" s="8">
        <v>12505</v>
      </c>
      <c r="BH1188" s="8">
        <v>12695</v>
      </c>
      <c r="BI1188" s="8">
        <v>12956</v>
      </c>
      <c r="BJ1188" s="8">
        <v>13231</v>
      </c>
      <c r="BK1188" s="8">
        <v>13490</v>
      </c>
      <c r="BL1188" s="8">
        <v>13781</v>
      </c>
      <c r="BM1188" s="8">
        <v>14029</v>
      </c>
    </row>
    <row r="1189" spans="1:65" ht="15" customHeight="1" x14ac:dyDescent="0.2">
      <c r="A1189" s="7" t="s">
        <v>1195</v>
      </c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>
        <v>1</v>
      </c>
      <c r="AW1189" s="8">
        <v>1</v>
      </c>
      <c r="AX1189" s="8">
        <v>1</v>
      </c>
      <c r="AY1189" s="8">
        <v>1</v>
      </c>
      <c r="AZ1189" s="8">
        <v>1</v>
      </c>
      <c r="BA1189" s="8">
        <v>1</v>
      </c>
      <c r="BB1189" s="8">
        <v>1</v>
      </c>
      <c r="BC1189" s="8">
        <v>1</v>
      </c>
      <c r="BD1189" s="8">
        <v>1</v>
      </c>
      <c r="BE1189" s="8">
        <v>1</v>
      </c>
      <c r="BF1189" s="8">
        <v>1</v>
      </c>
      <c r="BG1189" s="8">
        <v>1</v>
      </c>
      <c r="BH1189" s="8">
        <v>2</v>
      </c>
      <c r="BI1189" s="8">
        <v>2</v>
      </c>
      <c r="BJ1189" s="8">
        <v>2</v>
      </c>
      <c r="BK1189" s="8">
        <v>2</v>
      </c>
      <c r="BL1189" s="8">
        <v>2</v>
      </c>
      <c r="BM1189" s="8">
        <v>2</v>
      </c>
    </row>
    <row r="1190" spans="1:65" ht="15" customHeight="1" x14ac:dyDescent="0.2">
      <c r="A1190" s="7" t="s">
        <v>1196</v>
      </c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>
        <v>0</v>
      </c>
      <c r="AA1190" s="8">
        <v>0</v>
      </c>
      <c r="AB1190" s="8">
        <v>0</v>
      </c>
      <c r="AC1190" s="8">
        <v>3522</v>
      </c>
      <c r="AD1190" s="8">
        <v>3911</v>
      </c>
      <c r="AE1190" s="8">
        <v>3911</v>
      </c>
      <c r="AF1190" s="8">
        <v>3911</v>
      </c>
      <c r="AG1190" s="8">
        <v>3911</v>
      </c>
      <c r="AH1190" s="8">
        <v>3911</v>
      </c>
      <c r="AI1190" s="8">
        <v>3911</v>
      </c>
      <c r="AJ1190" s="8">
        <v>3911</v>
      </c>
      <c r="AK1190" s="8">
        <v>3911</v>
      </c>
      <c r="AL1190" s="8">
        <v>3911</v>
      </c>
      <c r="AM1190" s="8">
        <v>3911</v>
      </c>
      <c r="AN1190" s="8">
        <v>3911</v>
      </c>
      <c r="AO1190" s="8">
        <v>3911</v>
      </c>
      <c r="AP1190" s="8">
        <v>3911</v>
      </c>
      <c r="AQ1190" s="8">
        <v>3911</v>
      </c>
      <c r="AR1190" s="8">
        <v>3911</v>
      </c>
      <c r="AS1190" s="8">
        <v>3911</v>
      </c>
      <c r="AT1190" s="8">
        <v>3911</v>
      </c>
      <c r="AU1190" s="8">
        <v>3911</v>
      </c>
      <c r="AV1190" s="8">
        <v>3911</v>
      </c>
      <c r="AW1190" s="8">
        <v>3911</v>
      </c>
      <c r="AX1190" s="8">
        <v>3911</v>
      </c>
      <c r="AY1190" s="8">
        <v>3911</v>
      </c>
      <c r="AZ1190" s="8">
        <v>3911</v>
      </c>
      <c r="BA1190" s="8">
        <v>3911</v>
      </c>
      <c r="BB1190" s="8">
        <v>3911</v>
      </c>
      <c r="BC1190" s="8">
        <v>3912</v>
      </c>
      <c r="BD1190" s="8">
        <v>7</v>
      </c>
      <c r="BE1190" s="8">
        <v>6</v>
      </c>
      <c r="BF1190" s="8">
        <v>6</v>
      </c>
      <c r="BG1190" s="8">
        <v>6</v>
      </c>
      <c r="BH1190" s="8">
        <v>6</v>
      </c>
      <c r="BI1190" s="8">
        <v>6</v>
      </c>
      <c r="BJ1190" s="8">
        <v>6</v>
      </c>
      <c r="BK1190" s="8">
        <v>6</v>
      </c>
      <c r="BL1190" s="8">
        <v>4</v>
      </c>
      <c r="BM1190" s="8">
        <v>4</v>
      </c>
    </row>
    <row r="1191" spans="1:65" ht="15" customHeight="1" x14ac:dyDescent="0.2">
      <c r="A1191" s="7" t="s">
        <v>1197</v>
      </c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>
        <v>37</v>
      </c>
      <c r="AR1191" s="8">
        <v>37</v>
      </c>
      <c r="AS1191" s="8">
        <v>37</v>
      </c>
      <c r="AT1191" s="8">
        <v>37</v>
      </c>
      <c r="AU1191" s="8">
        <v>37</v>
      </c>
      <c r="AV1191" s="8">
        <v>37</v>
      </c>
      <c r="AW1191" s="8">
        <v>37</v>
      </c>
      <c r="AX1191" s="8">
        <v>37</v>
      </c>
      <c r="AY1191" s="8">
        <v>37</v>
      </c>
      <c r="AZ1191" s="8">
        <v>37</v>
      </c>
      <c r="BA1191" s="8">
        <v>37</v>
      </c>
      <c r="BB1191" s="8">
        <v>37</v>
      </c>
      <c r="BC1191" s="8">
        <v>37</v>
      </c>
      <c r="BD1191" s="8">
        <v>37</v>
      </c>
      <c r="BE1191" s="8">
        <v>37</v>
      </c>
      <c r="BF1191" s="8">
        <v>1</v>
      </c>
      <c r="BG1191" s="8">
        <v>1</v>
      </c>
      <c r="BH1191" s="8">
        <v>1</v>
      </c>
      <c r="BI1191" s="8">
        <v>2</v>
      </c>
      <c r="BJ1191" s="8">
        <v>2</v>
      </c>
      <c r="BK1191" s="8">
        <v>2</v>
      </c>
      <c r="BL1191" s="8">
        <v>2</v>
      </c>
      <c r="BM1191" s="8">
        <v>2</v>
      </c>
    </row>
    <row r="1192" spans="1:65" ht="15" customHeight="1" x14ac:dyDescent="0.2">
      <c r="A1192" s="7" t="s">
        <v>1198</v>
      </c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>
        <v>12</v>
      </c>
      <c r="AV1192" s="8">
        <v>4</v>
      </c>
      <c r="AW1192" s="8">
        <v>4</v>
      </c>
      <c r="AX1192" s="8">
        <v>4</v>
      </c>
      <c r="AY1192" s="8">
        <v>4</v>
      </c>
      <c r="AZ1192" s="8">
        <v>4</v>
      </c>
      <c r="BA1192" s="8">
        <v>4</v>
      </c>
      <c r="BB1192" s="8">
        <v>4</v>
      </c>
      <c r="BC1192" s="8">
        <v>4</v>
      </c>
      <c r="BD1192" s="8">
        <v>4</v>
      </c>
      <c r="BE1192" s="8">
        <v>4</v>
      </c>
      <c r="BF1192" s="8">
        <v>4</v>
      </c>
      <c r="BG1192" s="8">
        <v>7</v>
      </c>
      <c r="BH1192" s="8">
        <v>8</v>
      </c>
      <c r="BI1192" s="8">
        <v>8</v>
      </c>
      <c r="BJ1192" s="8">
        <v>8</v>
      </c>
      <c r="BK1192" s="8">
        <v>9</v>
      </c>
      <c r="BL1192" s="8">
        <v>13</v>
      </c>
      <c r="BM1192" s="8">
        <v>13</v>
      </c>
    </row>
    <row r="1193" spans="1:65" ht="15" customHeight="1" x14ac:dyDescent="0.2">
      <c r="A1193" s="7" t="s">
        <v>1199</v>
      </c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>
        <v>3</v>
      </c>
      <c r="AA1193" s="8">
        <v>3</v>
      </c>
      <c r="AB1193" s="8">
        <v>3</v>
      </c>
      <c r="AC1193" s="8">
        <v>3</v>
      </c>
      <c r="AD1193" s="8">
        <v>91</v>
      </c>
      <c r="AE1193" s="8">
        <v>10606</v>
      </c>
      <c r="AF1193" s="8">
        <v>18179</v>
      </c>
      <c r="AG1193" s="8">
        <v>23013</v>
      </c>
      <c r="AH1193" s="8">
        <v>29515</v>
      </c>
      <c r="AI1193" s="8">
        <v>55813</v>
      </c>
      <c r="AJ1193" s="8">
        <v>61406</v>
      </c>
      <c r="AK1193" s="8">
        <v>69742</v>
      </c>
      <c r="AL1193" s="8">
        <v>77180</v>
      </c>
      <c r="AM1193" s="8">
        <v>83826</v>
      </c>
      <c r="AN1193" s="8">
        <v>90145</v>
      </c>
      <c r="AO1193" s="8">
        <v>97066</v>
      </c>
      <c r="AP1193" s="8">
        <v>100343</v>
      </c>
      <c r="AQ1193" s="8">
        <v>101820</v>
      </c>
      <c r="AR1193" s="8">
        <v>103061</v>
      </c>
      <c r="AS1193" s="8">
        <v>104321</v>
      </c>
      <c r="AT1193" s="8">
        <v>100763</v>
      </c>
      <c r="AU1193" s="8">
        <v>98232</v>
      </c>
      <c r="AV1193" s="8">
        <v>96126</v>
      </c>
      <c r="AW1193" s="8">
        <v>94122</v>
      </c>
      <c r="AX1193" s="8">
        <v>90215</v>
      </c>
      <c r="AY1193" s="8">
        <v>87685</v>
      </c>
      <c r="AZ1193" s="8">
        <v>83042</v>
      </c>
      <c r="BA1193" s="8">
        <v>80089</v>
      </c>
      <c r="BB1193" s="8">
        <v>78351</v>
      </c>
      <c r="BC1193" s="8">
        <v>77309</v>
      </c>
      <c r="BD1193" s="8">
        <v>75351</v>
      </c>
      <c r="BE1193" s="8">
        <v>74232</v>
      </c>
      <c r="BF1193" s="8">
        <v>76099</v>
      </c>
      <c r="BG1193" s="8">
        <v>88740</v>
      </c>
      <c r="BH1193" s="8">
        <v>104087</v>
      </c>
      <c r="BI1193" s="8">
        <v>115274</v>
      </c>
      <c r="BJ1193" s="8">
        <v>111612</v>
      </c>
      <c r="BK1193" s="8">
        <v>130675</v>
      </c>
      <c r="BL1193" s="8">
        <v>147905</v>
      </c>
      <c r="BM1193" s="8">
        <v>176078</v>
      </c>
    </row>
    <row r="1194" spans="1:65" ht="15" customHeight="1" x14ac:dyDescent="0.2">
      <c r="A1194" s="7" t="s">
        <v>1200</v>
      </c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>
        <v>1</v>
      </c>
      <c r="S1194" s="8">
        <v>1</v>
      </c>
      <c r="T1194" s="8">
        <v>2</v>
      </c>
      <c r="U1194" s="8">
        <v>2</v>
      </c>
      <c r="V1194" s="8">
        <v>2021</v>
      </c>
      <c r="W1194" s="8">
        <v>2805</v>
      </c>
      <c r="X1194" s="8">
        <v>3458</v>
      </c>
      <c r="Y1194" s="8">
        <v>4045</v>
      </c>
      <c r="Z1194" s="8">
        <v>4608</v>
      </c>
      <c r="AA1194" s="8">
        <v>5124</v>
      </c>
      <c r="AB1194" s="8">
        <v>5542</v>
      </c>
      <c r="AC1194" s="8">
        <v>5967</v>
      </c>
      <c r="AD1194" s="8">
        <v>6366</v>
      </c>
      <c r="AE1194" s="8">
        <v>6731</v>
      </c>
      <c r="AF1194" s="8">
        <v>7098</v>
      </c>
      <c r="AG1194" s="8">
        <v>7427</v>
      </c>
      <c r="AH1194" s="8">
        <v>7762</v>
      </c>
      <c r="AI1194" s="8">
        <v>8026</v>
      </c>
      <c r="AJ1194" s="8">
        <v>7991</v>
      </c>
      <c r="AK1194" s="8">
        <v>8251</v>
      </c>
      <c r="AL1194" s="8">
        <v>8441</v>
      </c>
      <c r="AM1194" s="8">
        <v>8691</v>
      </c>
      <c r="AN1194" s="8">
        <v>8872</v>
      </c>
      <c r="AO1194" s="8">
        <v>9068</v>
      </c>
      <c r="AP1194" s="8">
        <v>9368</v>
      </c>
      <c r="AQ1194" s="8">
        <v>9619</v>
      </c>
      <c r="AR1194" s="8">
        <v>9912</v>
      </c>
      <c r="AS1194" s="8">
        <v>10156</v>
      </c>
      <c r="AT1194" s="8">
        <v>10377</v>
      </c>
      <c r="AU1194" s="8">
        <v>10593</v>
      </c>
      <c r="AV1194" s="8">
        <v>10626</v>
      </c>
      <c r="AW1194" s="8">
        <v>10687</v>
      </c>
      <c r="AX1194" s="8">
        <v>10805</v>
      </c>
      <c r="AY1194" s="8">
        <v>10886</v>
      </c>
      <c r="AZ1194" s="8">
        <v>11024</v>
      </c>
      <c r="BA1194" s="8">
        <v>11126</v>
      </c>
      <c r="BB1194" s="8">
        <v>11413</v>
      </c>
      <c r="BC1194" s="8">
        <v>11792</v>
      </c>
      <c r="BD1194" s="8">
        <v>12297</v>
      </c>
      <c r="BE1194" s="8">
        <v>12614</v>
      </c>
      <c r="BF1194" s="8">
        <v>12876</v>
      </c>
      <c r="BG1194" s="8">
        <v>13064</v>
      </c>
      <c r="BH1194" s="8">
        <v>13229</v>
      </c>
      <c r="BI1194" s="8">
        <v>13551</v>
      </c>
      <c r="BJ1194" s="8">
        <v>13826</v>
      </c>
      <c r="BK1194" s="8">
        <v>14152</v>
      </c>
      <c r="BL1194" s="8">
        <v>14461</v>
      </c>
      <c r="BM1194" s="8">
        <v>14739</v>
      </c>
    </row>
    <row r="1195" spans="1:65" ht="15" customHeight="1" x14ac:dyDescent="0.2">
      <c r="A1195" s="7" t="s">
        <v>1201</v>
      </c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>
        <v>17</v>
      </c>
      <c r="AA1195" s="8">
        <v>1</v>
      </c>
      <c r="AB1195" s="8">
        <v>1</v>
      </c>
      <c r="AC1195" s="8">
        <v>2</v>
      </c>
      <c r="AD1195" s="8">
        <v>8441</v>
      </c>
      <c r="AE1195" s="8">
        <v>10527</v>
      </c>
      <c r="AF1195" s="8">
        <v>12389</v>
      </c>
      <c r="AG1195" s="8">
        <v>14177</v>
      </c>
      <c r="AH1195" s="8">
        <v>15845</v>
      </c>
      <c r="AI1195" s="8">
        <v>17388</v>
      </c>
      <c r="AJ1195" s="8">
        <v>19210</v>
      </c>
      <c r="AK1195" s="8">
        <v>20815</v>
      </c>
      <c r="AL1195" s="8">
        <v>22499</v>
      </c>
      <c r="AM1195" s="8">
        <v>24086</v>
      </c>
      <c r="AN1195" s="8">
        <v>25354</v>
      </c>
      <c r="AO1195" s="8">
        <v>26565</v>
      </c>
      <c r="AP1195" s="8">
        <v>27944</v>
      </c>
      <c r="AQ1195" s="8">
        <v>29043</v>
      </c>
      <c r="AR1195" s="8">
        <v>29838</v>
      </c>
      <c r="AS1195" s="8">
        <v>29319</v>
      </c>
      <c r="AT1195" s="8">
        <v>29999</v>
      </c>
      <c r="AU1195" s="8">
        <v>30795</v>
      </c>
      <c r="AV1195" s="8">
        <v>31440</v>
      </c>
      <c r="AW1195" s="8">
        <v>32692</v>
      </c>
      <c r="AX1195" s="8">
        <v>33191</v>
      </c>
      <c r="AY1195" s="8">
        <v>33837</v>
      </c>
      <c r="AZ1195" s="8">
        <v>34460</v>
      </c>
      <c r="BA1195" s="8">
        <v>34980</v>
      </c>
      <c r="BB1195" s="8">
        <v>39913</v>
      </c>
      <c r="BC1195" s="8">
        <v>45619</v>
      </c>
      <c r="BD1195" s="8">
        <v>51808</v>
      </c>
      <c r="BE1195" s="8">
        <v>56551</v>
      </c>
      <c r="BF1195" s="8">
        <v>61079</v>
      </c>
      <c r="BG1195" s="8">
        <v>65633</v>
      </c>
      <c r="BH1195" s="8">
        <v>69534</v>
      </c>
      <c r="BI1195" s="8">
        <v>73632</v>
      </c>
      <c r="BJ1195" s="8">
        <v>77304</v>
      </c>
      <c r="BK1195" s="8">
        <v>81885</v>
      </c>
      <c r="BL1195" s="8">
        <v>86656</v>
      </c>
      <c r="BM1195" s="8">
        <v>90583</v>
      </c>
    </row>
    <row r="1196" spans="1:65" ht="15" customHeight="1" x14ac:dyDescent="0.2">
      <c r="A1196" s="7" t="s">
        <v>1202</v>
      </c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>
        <v>1</v>
      </c>
      <c r="AY1196" s="8">
        <v>1</v>
      </c>
      <c r="AZ1196" s="8">
        <v>1</v>
      </c>
      <c r="BA1196" s="8">
        <v>1</v>
      </c>
      <c r="BB1196" s="8">
        <v>1</v>
      </c>
      <c r="BC1196" s="8">
        <v>1</v>
      </c>
      <c r="BD1196" s="8">
        <v>1</v>
      </c>
      <c r="BE1196" s="8">
        <v>1</v>
      </c>
      <c r="BF1196" s="8">
        <v>1</v>
      </c>
      <c r="BG1196" s="8">
        <v>1</v>
      </c>
      <c r="BH1196" s="8">
        <v>2</v>
      </c>
      <c r="BI1196" s="8">
        <v>2</v>
      </c>
      <c r="BJ1196" s="8">
        <v>2</v>
      </c>
      <c r="BK1196" s="8">
        <v>2</v>
      </c>
      <c r="BL1196" s="8">
        <v>2</v>
      </c>
      <c r="BM1196" s="8">
        <v>2</v>
      </c>
    </row>
    <row r="1197" spans="1:65" ht="15" customHeight="1" x14ac:dyDescent="0.2">
      <c r="A1197" s="7" t="s">
        <v>1203</v>
      </c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>
        <v>0</v>
      </c>
      <c r="V1197" s="8">
        <v>4</v>
      </c>
      <c r="W1197" s="8">
        <v>4</v>
      </c>
      <c r="X1197" s="8">
        <v>4</v>
      </c>
      <c r="Y1197" s="8">
        <v>4</v>
      </c>
      <c r="Z1197" s="8">
        <v>4</v>
      </c>
      <c r="AA1197" s="8">
        <v>4</v>
      </c>
      <c r="AB1197" s="8">
        <v>4</v>
      </c>
      <c r="AC1197" s="8">
        <v>4</v>
      </c>
      <c r="AD1197" s="8">
        <v>4</v>
      </c>
      <c r="AE1197" s="8">
        <v>4</v>
      </c>
      <c r="AF1197" s="8">
        <v>4</v>
      </c>
      <c r="AG1197" s="8">
        <v>4</v>
      </c>
      <c r="AH1197" s="8">
        <v>4</v>
      </c>
      <c r="AI1197" s="8">
        <v>4</v>
      </c>
      <c r="AJ1197" s="8">
        <v>4</v>
      </c>
      <c r="AK1197" s="8">
        <v>4</v>
      </c>
      <c r="AL1197" s="8">
        <v>4</v>
      </c>
      <c r="AM1197" s="8">
        <v>4</v>
      </c>
      <c r="AN1197" s="8">
        <v>4</v>
      </c>
      <c r="AO1197" s="8">
        <v>4</v>
      </c>
      <c r="AP1197" s="8">
        <v>4</v>
      </c>
      <c r="AQ1197" s="8">
        <v>4</v>
      </c>
      <c r="AR1197" s="8">
        <v>4</v>
      </c>
      <c r="AS1197" s="8">
        <v>4</v>
      </c>
      <c r="AT1197" s="8">
        <v>4</v>
      </c>
      <c r="AU1197" s="8">
        <v>4</v>
      </c>
      <c r="AV1197" s="8">
        <v>4</v>
      </c>
      <c r="AW1197" s="8">
        <v>4</v>
      </c>
      <c r="AX1197" s="8">
        <v>4</v>
      </c>
      <c r="AY1197" s="8">
        <v>4</v>
      </c>
      <c r="AZ1197" s="8">
        <v>4</v>
      </c>
      <c r="BA1197" s="8">
        <v>4</v>
      </c>
      <c r="BB1197" s="8">
        <v>4</v>
      </c>
      <c r="BC1197" s="8">
        <v>4</v>
      </c>
      <c r="BD1197" s="8">
        <v>4</v>
      </c>
      <c r="BE1197" s="8">
        <v>4</v>
      </c>
      <c r="BF1197" s="8">
        <v>4</v>
      </c>
      <c r="BG1197" s="8">
        <v>4</v>
      </c>
      <c r="BH1197" s="8">
        <v>5</v>
      </c>
      <c r="BI1197" s="8">
        <v>5</v>
      </c>
      <c r="BJ1197" s="8">
        <v>5</v>
      </c>
      <c r="BK1197" s="8">
        <v>5</v>
      </c>
      <c r="BL1197" s="8">
        <v>5</v>
      </c>
      <c r="BM1197" s="8">
        <v>5</v>
      </c>
    </row>
    <row r="1198" spans="1:65" ht="15" customHeight="1" x14ac:dyDescent="0.2">
      <c r="A1198" s="7" t="s">
        <v>1204</v>
      </c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>
        <v>1</v>
      </c>
      <c r="V1198" s="8">
        <v>1</v>
      </c>
      <c r="W1198" s="8">
        <v>2</v>
      </c>
      <c r="X1198" s="8">
        <v>127</v>
      </c>
      <c r="Y1198" s="8">
        <v>1857</v>
      </c>
      <c r="Z1198" s="8">
        <v>2386</v>
      </c>
      <c r="AA1198" s="8">
        <v>2852</v>
      </c>
      <c r="AB1198" s="8">
        <v>3121</v>
      </c>
      <c r="AC1198" s="8">
        <v>3452</v>
      </c>
      <c r="AD1198" s="8">
        <v>3753</v>
      </c>
      <c r="AE1198" s="8">
        <v>4040</v>
      </c>
      <c r="AF1198" s="8">
        <v>4353</v>
      </c>
      <c r="AG1198" s="8">
        <v>4745</v>
      </c>
      <c r="AH1198" s="8">
        <v>5107</v>
      </c>
      <c r="AI1198" s="8">
        <v>5624</v>
      </c>
      <c r="AJ1198" s="8">
        <v>6017</v>
      </c>
      <c r="AK1198" s="8">
        <v>6440</v>
      </c>
      <c r="AL1198" s="8">
        <v>6713</v>
      </c>
      <c r="AM1198" s="8">
        <v>6612</v>
      </c>
      <c r="AN1198" s="8">
        <v>6669</v>
      </c>
      <c r="AO1198" s="8">
        <v>7140</v>
      </c>
      <c r="AP1198" s="8">
        <v>7227</v>
      </c>
      <c r="AQ1198" s="8">
        <v>7401</v>
      </c>
      <c r="AR1198" s="8">
        <v>7616</v>
      </c>
      <c r="AS1198" s="8">
        <v>7715</v>
      </c>
      <c r="AT1198" s="8">
        <v>7841</v>
      </c>
      <c r="AU1198" s="8">
        <v>7982</v>
      </c>
      <c r="AV1198" s="8">
        <v>8066</v>
      </c>
      <c r="AW1198" s="8">
        <v>7986</v>
      </c>
      <c r="AX1198" s="8">
        <v>8049</v>
      </c>
      <c r="AY1198" s="8">
        <v>7906</v>
      </c>
      <c r="AZ1198" s="8">
        <v>7906</v>
      </c>
      <c r="BA1198" s="8">
        <v>7927</v>
      </c>
      <c r="BB1198" s="8">
        <v>8012</v>
      </c>
      <c r="BC1198" s="8">
        <v>7843</v>
      </c>
      <c r="BD1198" s="8">
        <v>8306</v>
      </c>
      <c r="BE1198" s="8">
        <v>8582</v>
      </c>
      <c r="BF1198" s="8">
        <v>8723</v>
      </c>
      <c r="BG1198" s="8">
        <v>8848</v>
      </c>
      <c r="BH1198" s="8">
        <v>9011</v>
      </c>
      <c r="BI1198" s="8">
        <v>9114</v>
      </c>
      <c r="BJ1198" s="8">
        <v>9209</v>
      </c>
      <c r="BK1198" s="8">
        <v>9245</v>
      </c>
      <c r="BL1198" s="8">
        <v>9360</v>
      </c>
      <c r="BM1198" s="8">
        <v>9450</v>
      </c>
    </row>
    <row r="1199" spans="1:65" ht="15" customHeight="1" x14ac:dyDescent="0.2">
      <c r="A1199" s="7" t="s">
        <v>1205</v>
      </c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>
        <v>0</v>
      </c>
      <c r="AJ1199" s="8">
        <v>1</v>
      </c>
      <c r="AK1199" s="8">
        <v>1</v>
      </c>
      <c r="AL1199" s="8">
        <v>12</v>
      </c>
      <c r="AM1199" s="8">
        <v>12</v>
      </c>
      <c r="AN1199" s="8">
        <v>12</v>
      </c>
      <c r="AO1199" s="8">
        <v>12</v>
      </c>
      <c r="AP1199" s="8">
        <v>12</v>
      </c>
      <c r="AQ1199" s="8">
        <v>12</v>
      </c>
      <c r="AR1199" s="8">
        <v>12</v>
      </c>
      <c r="AS1199" s="8">
        <v>12</v>
      </c>
      <c r="AT1199" s="8">
        <v>12</v>
      </c>
      <c r="AU1199" s="8">
        <v>14</v>
      </c>
      <c r="AV1199" s="8">
        <v>14</v>
      </c>
      <c r="AW1199" s="8">
        <v>14</v>
      </c>
      <c r="AX1199" s="8">
        <v>14</v>
      </c>
      <c r="AY1199" s="8">
        <v>14</v>
      </c>
      <c r="AZ1199" s="8">
        <v>14</v>
      </c>
      <c r="BA1199" s="8">
        <v>14</v>
      </c>
      <c r="BB1199" s="8">
        <v>14</v>
      </c>
      <c r="BC1199" s="8">
        <v>14</v>
      </c>
      <c r="BD1199" s="8">
        <v>14</v>
      </c>
      <c r="BE1199" s="8">
        <v>14</v>
      </c>
      <c r="BF1199" s="8">
        <v>14</v>
      </c>
      <c r="BG1199" s="8">
        <v>14</v>
      </c>
      <c r="BH1199" s="8">
        <v>15</v>
      </c>
      <c r="BI1199" s="8">
        <v>15</v>
      </c>
      <c r="BJ1199" s="8">
        <v>16</v>
      </c>
      <c r="BK1199" s="8">
        <v>14</v>
      </c>
      <c r="BL1199" s="8">
        <v>16</v>
      </c>
      <c r="BM1199" s="8">
        <v>16</v>
      </c>
    </row>
    <row r="1200" spans="1:65" ht="15" customHeight="1" x14ac:dyDescent="0.2">
      <c r="A1200" s="7" t="s">
        <v>1206</v>
      </c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>
        <v>1</v>
      </c>
      <c r="AK1200" s="8">
        <v>1</v>
      </c>
      <c r="AL1200" s="8">
        <v>1</v>
      </c>
      <c r="AM1200" s="8">
        <v>1</v>
      </c>
      <c r="AN1200" s="8">
        <v>1</v>
      </c>
      <c r="AO1200" s="8">
        <v>2</v>
      </c>
      <c r="AP1200" s="8">
        <v>2</v>
      </c>
      <c r="AQ1200" s="8">
        <v>2</v>
      </c>
      <c r="AR1200" s="8">
        <v>2</v>
      </c>
      <c r="AS1200" s="8">
        <v>2</v>
      </c>
      <c r="AT1200" s="8">
        <v>2</v>
      </c>
      <c r="AU1200" s="8">
        <v>2</v>
      </c>
      <c r="AV1200" s="8">
        <v>2</v>
      </c>
      <c r="AW1200" s="8">
        <v>2</v>
      </c>
      <c r="AX1200" s="8">
        <v>2</v>
      </c>
      <c r="AY1200" s="8">
        <v>2</v>
      </c>
      <c r="AZ1200" s="8">
        <v>2</v>
      </c>
      <c r="BA1200" s="8">
        <v>2</v>
      </c>
      <c r="BB1200" s="8">
        <v>2</v>
      </c>
      <c r="BC1200" s="8">
        <v>2</v>
      </c>
      <c r="BD1200" s="8">
        <v>2</v>
      </c>
      <c r="BE1200" s="8">
        <v>2</v>
      </c>
      <c r="BF1200" s="8">
        <v>2</v>
      </c>
      <c r="BG1200" s="8">
        <v>2</v>
      </c>
      <c r="BH1200" s="8">
        <v>3</v>
      </c>
      <c r="BI1200" s="8">
        <v>3</v>
      </c>
      <c r="BJ1200" s="8">
        <v>4</v>
      </c>
      <c r="BK1200" s="8">
        <v>4</v>
      </c>
      <c r="BL1200" s="8">
        <v>4</v>
      </c>
      <c r="BM1200" s="8">
        <v>4</v>
      </c>
    </row>
    <row r="1201" spans="1:65" ht="15" customHeight="1" x14ac:dyDescent="0.2">
      <c r="A1201" s="7" t="s">
        <v>1207</v>
      </c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>
        <v>1</v>
      </c>
      <c r="AW1201" s="8">
        <v>1</v>
      </c>
      <c r="AX1201" s="8">
        <v>1</v>
      </c>
      <c r="AY1201" s="8">
        <v>0</v>
      </c>
      <c r="AZ1201" s="8">
        <v>1</v>
      </c>
      <c r="BA1201" s="8">
        <v>1</v>
      </c>
      <c r="BB1201" s="8">
        <v>1</v>
      </c>
      <c r="BC1201" s="8">
        <v>1</v>
      </c>
      <c r="BD1201" s="8">
        <v>1</v>
      </c>
      <c r="BE1201" s="8">
        <v>1</v>
      </c>
      <c r="BF1201" s="8">
        <v>1</v>
      </c>
      <c r="BG1201" s="8">
        <v>1</v>
      </c>
      <c r="BH1201" s="8">
        <v>2</v>
      </c>
      <c r="BI1201" s="8">
        <v>2</v>
      </c>
      <c r="BJ1201" s="8">
        <v>2</v>
      </c>
      <c r="BK1201" s="8">
        <v>2</v>
      </c>
      <c r="BL1201" s="8">
        <v>2</v>
      </c>
      <c r="BM1201" s="8">
        <v>2</v>
      </c>
    </row>
    <row r="1202" spans="1:65" ht="15" customHeight="1" x14ac:dyDescent="0.2">
      <c r="A1202" s="7" t="s">
        <v>1208</v>
      </c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>
        <v>1</v>
      </c>
      <c r="AS1202" s="8">
        <v>1</v>
      </c>
      <c r="AT1202" s="8">
        <v>1</v>
      </c>
      <c r="AU1202" s="8">
        <v>1</v>
      </c>
      <c r="AV1202" s="8">
        <v>1</v>
      </c>
      <c r="AW1202" s="8">
        <v>1</v>
      </c>
      <c r="AX1202" s="8">
        <v>1</v>
      </c>
      <c r="AY1202" s="8">
        <v>1</v>
      </c>
      <c r="AZ1202" s="8">
        <v>1</v>
      </c>
      <c r="BA1202" s="8">
        <v>1</v>
      </c>
      <c r="BB1202" s="8">
        <v>1</v>
      </c>
      <c r="BC1202" s="8">
        <v>1</v>
      </c>
      <c r="BD1202" s="8">
        <v>1</v>
      </c>
      <c r="BE1202" s="8">
        <v>1</v>
      </c>
      <c r="BF1202" s="8">
        <v>1</v>
      </c>
      <c r="BG1202" s="8">
        <v>1</v>
      </c>
      <c r="BH1202" s="8">
        <v>1</v>
      </c>
      <c r="BI1202" s="8">
        <v>1</v>
      </c>
      <c r="BJ1202" s="8">
        <v>1</v>
      </c>
      <c r="BK1202" s="8">
        <v>1</v>
      </c>
      <c r="BL1202" s="8">
        <v>1</v>
      </c>
      <c r="BM1202" s="8">
        <v>1</v>
      </c>
    </row>
    <row r="1203" spans="1:65" ht="15" customHeight="1" x14ac:dyDescent="0.2">
      <c r="A1203" s="7" t="s">
        <v>1209</v>
      </c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>
        <v>4</v>
      </c>
      <c r="AG1203" s="8">
        <v>4</v>
      </c>
      <c r="AH1203" s="8">
        <v>4</v>
      </c>
      <c r="AI1203" s="8">
        <v>4</v>
      </c>
      <c r="AJ1203" s="8">
        <v>4</v>
      </c>
      <c r="AK1203" s="8">
        <v>37</v>
      </c>
      <c r="AL1203" s="8">
        <v>5448</v>
      </c>
      <c r="AM1203" s="8">
        <v>32655</v>
      </c>
      <c r="AN1203" s="8">
        <v>89834</v>
      </c>
      <c r="AO1203" s="8">
        <v>89833</v>
      </c>
      <c r="AP1203" s="8">
        <v>89814</v>
      </c>
      <c r="AQ1203" s="8">
        <v>89815</v>
      </c>
      <c r="AR1203" s="8">
        <v>312051</v>
      </c>
      <c r="AS1203" s="8">
        <v>323420</v>
      </c>
      <c r="AT1203" s="8">
        <v>326320</v>
      </c>
      <c r="AU1203" s="8">
        <v>327831</v>
      </c>
      <c r="AV1203" s="8">
        <v>329121</v>
      </c>
      <c r="AW1203" s="8">
        <v>330162</v>
      </c>
      <c r="AX1203" s="8">
        <v>331364</v>
      </c>
      <c r="AY1203" s="8">
        <v>333353</v>
      </c>
      <c r="AZ1203" s="8">
        <v>336630</v>
      </c>
      <c r="BA1203" s="8">
        <v>341436</v>
      </c>
      <c r="BB1203" s="8">
        <v>340218</v>
      </c>
      <c r="BC1203" s="8">
        <v>342053</v>
      </c>
      <c r="BD1203" s="8">
        <v>361608</v>
      </c>
      <c r="BE1203" s="8">
        <v>364665</v>
      </c>
      <c r="BF1203" s="8">
        <v>353639</v>
      </c>
      <c r="BG1203" s="8">
        <v>335595</v>
      </c>
      <c r="BH1203" s="8">
        <v>342829</v>
      </c>
      <c r="BI1203" s="8">
        <v>345295</v>
      </c>
      <c r="BJ1203" s="8">
        <v>357393</v>
      </c>
      <c r="BK1203" s="8">
        <v>363202</v>
      </c>
      <c r="BL1203" s="8">
        <v>373826</v>
      </c>
      <c r="BM1203" s="8">
        <v>381016</v>
      </c>
    </row>
    <row r="1204" spans="1:65" ht="15" customHeight="1" x14ac:dyDescent="0.2">
      <c r="A1204" s="7" t="s">
        <v>1210</v>
      </c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>
        <v>1</v>
      </c>
      <c r="AK1204" s="8">
        <v>1</v>
      </c>
      <c r="AL1204" s="8">
        <v>1</v>
      </c>
      <c r="AM1204" s="8">
        <v>1</v>
      </c>
      <c r="AN1204" s="8">
        <v>1</v>
      </c>
      <c r="AO1204" s="8">
        <v>1</v>
      </c>
      <c r="AP1204" s="8">
        <v>1</v>
      </c>
      <c r="AQ1204" s="8">
        <v>1</v>
      </c>
      <c r="AR1204" s="8">
        <v>1</v>
      </c>
      <c r="AS1204" s="8">
        <v>1</v>
      </c>
      <c r="AT1204" s="8">
        <v>1</v>
      </c>
      <c r="AU1204" s="8">
        <v>1</v>
      </c>
      <c r="AV1204" s="8">
        <v>1</v>
      </c>
      <c r="AW1204" s="8">
        <v>1</v>
      </c>
      <c r="AX1204" s="8">
        <v>1</v>
      </c>
      <c r="AY1204" s="8">
        <v>1</v>
      </c>
      <c r="AZ1204" s="8">
        <v>1</v>
      </c>
      <c r="BA1204" s="8">
        <v>1</v>
      </c>
      <c r="BB1204" s="8">
        <v>1</v>
      </c>
      <c r="BC1204" s="8">
        <v>1</v>
      </c>
      <c r="BD1204" s="8">
        <v>1</v>
      </c>
      <c r="BE1204" s="8">
        <v>1</v>
      </c>
      <c r="BF1204" s="8">
        <v>1</v>
      </c>
      <c r="BG1204" s="8">
        <v>2</v>
      </c>
      <c r="BH1204" s="8">
        <v>2</v>
      </c>
      <c r="BI1204" s="8">
        <v>2</v>
      </c>
      <c r="BJ1204" s="8">
        <v>2</v>
      </c>
      <c r="BK1204" s="8">
        <v>2</v>
      </c>
      <c r="BL1204" s="8">
        <v>2</v>
      </c>
      <c r="BM1204" s="8">
        <v>2</v>
      </c>
    </row>
    <row r="1205" spans="1:65" ht="15" customHeight="1" x14ac:dyDescent="0.2">
      <c r="A1205" s="7" t="s">
        <v>1211</v>
      </c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>
        <v>1</v>
      </c>
      <c r="AR1205" s="8">
        <v>1</v>
      </c>
      <c r="AS1205" s="8">
        <v>1</v>
      </c>
      <c r="AT1205" s="8">
        <v>1</v>
      </c>
      <c r="AU1205" s="8">
        <v>1</v>
      </c>
      <c r="AV1205" s="8">
        <v>1</v>
      </c>
      <c r="AW1205" s="8">
        <v>1</v>
      </c>
      <c r="AX1205" s="8">
        <v>1</v>
      </c>
      <c r="AY1205" s="8">
        <v>23</v>
      </c>
      <c r="AZ1205" s="8">
        <v>45</v>
      </c>
      <c r="BA1205" s="8">
        <v>78</v>
      </c>
      <c r="BB1205" s="8">
        <v>96</v>
      </c>
      <c r="BC1205" s="8">
        <v>96</v>
      </c>
      <c r="BD1205" s="8">
        <v>96</v>
      </c>
      <c r="BE1205" s="8">
        <v>96</v>
      </c>
      <c r="BF1205" s="8">
        <v>96</v>
      </c>
      <c r="BG1205" s="8">
        <v>96</v>
      </c>
      <c r="BH1205" s="8">
        <v>97</v>
      </c>
      <c r="BI1205" s="8">
        <v>101</v>
      </c>
      <c r="BJ1205" s="8">
        <v>138</v>
      </c>
      <c r="BK1205" s="8">
        <v>140</v>
      </c>
      <c r="BL1205" s="8">
        <v>146</v>
      </c>
      <c r="BM1205" s="8">
        <v>146</v>
      </c>
    </row>
    <row r="1206" spans="1:65" ht="15" customHeight="1" x14ac:dyDescent="0.2">
      <c r="A1206" s="7" t="s">
        <v>1212</v>
      </c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>
        <v>1</v>
      </c>
      <c r="Z1206" s="8">
        <v>1</v>
      </c>
      <c r="AA1206" s="8">
        <v>1</v>
      </c>
      <c r="AB1206" s="8">
        <v>1</v>
      </c>
      <c r="AC1206" s="8">
        <v>1</v>
      </c>
      <c r="AD1206" s="8">
        <v>1</v>
      </c>
      <c r="AE1206" s="8">
        <v>1</v>
      </c>
      <c r="AF1206" s="8">
        <v>1</v>
      </c>
      <c r="AG1206" s="8">
        <v>1</v>
      </c>
      <c r="AH1206" s="8">
        <v>1</v>
      </c>
      <c r="AI1206" s="8">
        <v>1</v>
      </c>
      <c r="AJ1206" s="8">
        <v>1</v>
      </c>
      <c r="AK1206" s="8">
        <v>1</v>
      </c>
      <c r="AL1206" s="8">
        <v>1</v>
      </c>
      <c r="AM1206" s="8">
        <v>1</v>
      </c>
      <c r="AN1206" s="8">
        <v>1</v>
      </c>
      <c r="AO1206" s="8">
        <v>1</v>
      </c>
      <c r="AP1206" s="8">
        <v>1</v>
      </c>
      <c r="AQ1206" s="8">
        <v>1</v>
      </c>
      <c r="AR1206" s="8">
        <v>1</v>
      </c>
      <c r="AS1206" s="8">
        <v>82</v>
      </c>
      <c r="AT1206" s="8">
        <v>94</v>
      </c>
      <c r="AU1206" s="8">
        <v>111</v>
      </c>
      <c r="AV1206" s="8">
        <v>116</v>
      </c>
      <c r="AW1206" s="8">
        <v>116</v>
      </c>
      <c r="AX1206" s="8">
        <v>120</v>
      </c>
      <c r="AY1206" s="8">
        <v>121</v>
      </c>
      <c r="AZ1206" s="8">
        <v>124</v>
      </c>
      <c r="BA1206" s="8">
        <v>126</v>
      </c>
      <c r="BB1206" s="8">
        <v>126</v>
      </c>
      <c r="BC1206" s="8">
        <v>126</v>
      </c>
      <c r="BD1206" s="8">
        <v>126</v>
      </c>
      <c r="BE1206" s="8">
        <v>126</v>
      </c>
      <c r="BF1206" s="8">
        <v>119</v>
      </c>
      <c r="BG1206" s="8">
        <v>115</v>
      </c>
      <c r="BH1206" s="8">
        <v>101</v>
      </c>
      <c r="BI1206" s="8">
        <v>102</v>
      </c>
      <c r="BJ1206" s="8">
        <v>104</v>
      </c>
      <c r="BK1206" s="8">
        <v>103</v>
      </c>
      <c r="BL1206" s="8">
        <v>100</v>
      </c>
      <c r="BM1206" s="8">
        <v>100</v>
      </c>
    </row>
    <row r="1207" spans="1:65" ht="15" customHeight="1" x14ac:dyDescent="0.2">
      <c r="A1207" s="7" t="s">
        <v>1213</v>
      </c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>
        <v>1</v>
      </c>
      <c r="AG1207" s="8">
        <v>1</v>
      </c>
      <c r="AH1207" s="8">
        <v>1</v>
      </c>
      <c r="AI1207" s="8">
        <v>1</v>
      </c>
      <c r="AJ1207" s="8">
        <v>1</v>
      </c>
      <c r="AK1207" s="8">
        <v>1</v>
      </c>
      <c r="AL1207" s="8">
        <v>1</v>
      </c>
      <c r="AM1207" s="8">
        <v>1</v>
      </c>
      <c r="AN1207" s="8">
        <v>1</v>
      </c>
      <c r="AO1207" s="8">
        <v>1</v>
      </c>
      <c r="AP1207" s="8">
        <v>1</v>
      </c>
      <c r="AQ1207" s="8">
        <v>1</v>
      </c>
      <c r="AR1207" s="8">
        <v>1</v>
      </c>
      <c r="AS1207" s="8">
        <v>1</v>
      </c>
      <c r="AT1207" s="8">
        <v>1</v>
      </c>
      <c r="AU1207" s="8">
        <v>1</v>
      </c>
      <c r="AV1207" s="8">
        <v>1</v>
      </c>
      <c r="AW1207" s="8">
        <v>1</v>
      </c>
      <c r="AX1207" s="8">
        <v>1</v>
      </c>
      <c r="AY1207" s="8">
        <v>1</v>
      </c>
      <c r="AZ1207" s="8">
        <v>1</v>
      </c>
      <c r="BA1207" s="8">
        <v>1</v>
      </c>
      <c r="BB1207" s="8">
        <v>1</v>
      </c>
      <c r="BC1207" s="8">
        <v>1</v>
      </c>
      <c r="BD1207" s="8">
        <v>1</v>
      </c>
      <c r="BE1207" s="8">
        <v>1</v>
      </c>
      <c r="BF1207" s="8">
        <v>1</v>
      </c>
      <c r="BG1207" s="8">
        <v>1</v>
      </c>
      <c r="BH1207" s="8">
        <v>1</v>
      </c>
      <c r="BI1207" s="8">
        <v>1</v>
      </c>
      <c r="BJ1207" s="8">
        <v>1</v>
      </c>
      <c r="BK1207" s="8">
        <v>1</v>
      </c>
      <c r="BL1207" s="8">
        <v>1</v>
      </c>
      <c r="BM1207" s="8">
        <v>1</v>
      </c>
    </row>
    <row r="1208" spans="1:65" ht="15" customHeight="1" x14ac:dyDescent="0.2">
      <c r="A1208" s="7" t="s">
        <v>1214</v>
      </c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>
        <v>1</v>
      </c>
      <c r="S1208" s="8">
        <v>1</v>
      </c>
      <c r="T1208" s="8">
        <v>1</v>
      </c>
      <c r="U1208" s="8">
        <v>1</v>
      </c>
      <c r="V1208" s="8">
        <v>1</v>
      </c>
      <c r="W1208" s="8">
        <v>1</v>
      </c>
      <c r="X1208" s="8">
        <v>1</v>
      </c>
      <c r="Y1208" s="8">
        <v>1</v>
      </c>
      <c r="Z1208" s="8">
        <v>1</v>
      </c>
      <c r="AA1208" s="8">
        <v>1</v>
      </c>
      <c r="AB1208" s="8">
        <v>10</v>
      </c>
      <c r="AC1208" s="8">
        <v>87</v>
      </c>
      <c r="AD1208" s="8">
        <v>196</v>
      </c>
      <c r="AE1208" s="8">
        <v>236</v>
      </c>
      <c r="AF1208" s="8">
        <v>276</v>
      </c>
      <c r="AG1208" s="8">
        <v>364</v>
      </c>
      <c r="AH1208" s="8">
        <v>409</v>
      </c>
      <c r="AI1208" s="8">
        <v>456</v>
      </c>
      <c r="AJ1208" s="8">
        <v>503</v>
      </c>
      <c r="AK1208" s="8">
        <v>541</v>
      </c>
      <c r="AL1208" s="8">
        <v>592</v>
      </c>
      <c r="AM1208" s="8">
        <v>656</v>
      </c>
      <c r="AN1208" s="8">
        <v>698</v>
      </c>
      <c r="AO1208" s="8">
        <v>735</v>
      </c>
      <c r="AP1208" s="8">
        <v>759</v>
      </c>
      <c r="AQ1208" s="8">
        <v>735</v>
      </c>
      <c r="AR1208" s="8">
        <v>707</v>
      </c>
      <c r="AS1208" s="8">
        <v>719</v>
      </c>
      <c r="AT1208" s="8">
        <v>722</v>
      </c>
      <c r="AU1208" s="8">
        <v>706</v>
      </c>
      <c r="AV1208" s="8">
        <v>695</v>
      </c>
      <c r="AW1208" s="8">
        <v>683</v>
      </c>
      <c r="AX1208" s="8">
        <v>677</v>
      </c>
      <c r="AY1208" s="8">
        <v>674</v>
      </c>
      <c r="AZ1208" s="8">
        <v>681</v>
      </c>
      <c r="BA1208" s="8">
        <v>653</v>
      </c>
      <c r="BB1208" s="8">
        <v>624</v>
      </c>
      <c r="BC1208" s="8">
        <v>609</v>
      </c>
      <c r="BD1208" s="8">
        <v>596</v>
      </c>
      <c r="BE1208" s="8">
        <v>624</v>
      </c>
      <c r="BF1208" s="8">
        <v>639</v>
      </c>
      <c r="BG1208" s="8">
        <v>668</v>
      </c>
      <c r="BH1208" s="8">
        <v>682</v>
      </c>
      <c r="BI1208" s="8">
        <v>707</v>
      </c>
      <c r="BJ1208" s="8">
        <v>752</v>
      </c>
      <c r="BK1208" s="8">
        <v>800</v>
      </c>
      <c r="BL1208" s="8">
        <v>2316</v>
      </c>
      <c r="BM1208" s="8">
        <v>2351</v>
      </c>
    </row>
    <row r="1209" spans="1:65" ht="15" customHeight="1" x14ac:dyDescent="0.2">
      <c r="A1209" s="7" t="s">
        <v>1215</v>
      </c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>
        <v>63</v>
      </c>
      <c r="S1209" s="8">
        <v>63</v>
      </c>
      <c r="T1209" s="8">
        <v>114</v>
      </c>
      <c r="U1209" s="8">
        <v>30664</v>
      </c>
      <c r="V1209" s="8">
        <v>32223</v>
      </c>
      <c r="W1209" s="8">
        <v>35324</v>
      </c>
      <c r="X1209" s="8">
        <v>35755</v>
      </c>
      <c r="Y1209" s="8">
        <v>63228</v>
      </c>
      <c r="Z1209" s="8">
        <v>63489</v>
      </c>
      <c r="AA1209" s="8">
        <v>63675</v>
      </c>
      <c r="AB1209" s="8">
        <v>63873</v>
      </c>
      <c r="AC1209" s="8">
        <v>64148</v>
      </c>
      <c r="AD1209" s="8">
        <v>64368</v>
      </c>
      <c r="AE1209" s="8">
        <v>64472</v>
      </c>
      <c r="AF1209" s="8">
        <v>65278</v>
      </c>
      <c r="AG1209" s="8">
        <v>65446</v>
      </c>
      <c r="AH1209" s="8">
        <v>66217</v>
      </c>
      <c r="AI1209" s="8">
        <v>66036</v>
      </c>
      <c r="AJ1209" s="8">
        <v>65203</v>
      </c>
      <c r="AK1209" s="8">
        <v>65042</v>
      </c>
      <c r="AL1209" s="8">
        <v>65035</v>
      </c>
      <c r="AM1209" s="8">
        <v>65080</v>
      </c>
      <c r="AN1209" s="8">
        <v>65107</v>
      </c>
      <c r="AO1209" s="8">
        <v>65187</v>
      </c>
      <c r="AP1209" s="8">
        <v>65209</v>
      </c>
      <c r="AQ1209" s="8">
        <v>65173</v>
      </c>
      <c r="AR1209" s="8">
        <v>65201</v>
      </c>
      <c r="AS1209" s="8">
        <v>65203</v>
      </c>
      <c r="AT1209" s="8">
        <v>65217</v>
      </c>
      <c r="AU1209" s="8">
        <v>63537</v>
      </c>
      <c r="AV1209" s="8">
        <v>63564</v>
      </c>
      <c r="AW1209" s="8">
        <v>43878</v>
      </c>
      <c r="AX1209" s="8">
        <v>43933</v>
      </c>
      <c r="AY1209" s="8">
        <v>43955</v>
      </c>
      <c r="AZ1209" s="8">
        <v>44013</v>
      </c>
      <c r="BA1209" s="8">
        <v>44082</v>
      </c>
      <c r="BB1209" s="8">
        <v>44121</v>
      </c>
      <c r="BC1209" s="8">
        <v>44144</v>
      </c>
      <c r="BD1209" s="8">
        <v>44853</v>
      </c>
      <c r="BE1209" s="8">
        <v>47440</v>
      </c>
      <c r="BF1209" s="8">
        <v>50628</v>
      </c>
      <c r="BG1209" s="8">
        <v>70946</v>
      </c>
      <c r="BH1209" s="8">
        <v>74661</v>
      </c>
      <c r="BI1209" s="8">
        <v>76662</v>
      </c>
      <c r="BJ1209" s="8">
        <v>78953</v>
      </c>
      <c r="BK1209" s="8">
        <v>77956</v>
      </c>
      <c r="BL1209" s="8">
        <v>41977</v>
      </c>
      <c r="BM1209" s="8">
        <v>44426</v>
      </c>
    </row>
    <row r="1210" spans="1:65" ht="15" customHeight="1" x14ac:dyDescent="0.2">
      <c r="A1210" s="7" t="s">
        <v>1216</v>
      </c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>
        <v>37</v>
      </c>
      <c r="AX1210" s="8">
        <v>37</v>
      </c>
      <c r="AY1210" s="8">
        <v>37</v>
      </c>
      <c r="AZ1210" s="8">
        <v>37</v>
      </c>
      <c r="BA1210" s="8">
        <v>37</v>
      </c>
      <c r="BB1210" s="8">
        <v>37</v>
      </c>
      <c r="BC1210" s="8">
        <v>37</v>
      </c>
      <c r="BD1210" s="8">
        <v>37</v>
      </c>
      <c r="BE1210" s="8">
        <v>37</v>
      </c>
      <c r="BF1210" s="8">
        <v>1</v>
      </c>
      <c r="BG1210" s="8">
        <v>1</v>
      </c>
      <c r="BH1210" s="8">
        <v>1</v>
      </c>
      <c r="BI1210" s="8">
        <v>2</v>
      </c>
      <c r="BJ1210" s="8">
        <v>2</v>
      </c>
      <c r="BK1210" s="8">
        <v>2</v>
      </c>
      <c r="BL1210" s="8">
        <v>2</v>
      </c>
      <c r="BM1210" s="8">
        <v>2</v>
      </c>
    </row>
    <row r="1211" spans="1:65" ht="15" customHeight="1" x14ac:dyDescent="0.2">
      <c r="A1211" s="7" t="s">
        <v>1217</v>
      </c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>
        <v>1</v>
      </c>
      <c r="AK1211" s="8">
        <v>1</v>
      </c>
      <c r="AL1211" s="8">
        <v>1</v>
      </c>
      <c r="AM1211" s="8">
        <v>1</v>
      </c>
      <c r="AN1211" s="8">
        <v>1</v>
      </c>
      <c r="AO1211" s="8">
        <v>1</v>
      </c>
      <c r="AP1211" s="8">
        <v>1</v>
      </c>
      <c r="AQ1211" s="8">
        <v>1</v>
      </c>
      <c r="AR1211" s="8">
        <v>1</v>
      </c>
      <c r="AS1211" s="8">
        <v>1</v>
      </c>
      <c r="AT1211" s="8">
        <v>1</v>
      </c>
      <c r="AU1211" s="8">
        <v>1</v>
      </c>
      <c r="AV1211" s="8">
        <v>1</v>
      </c>
      <c r="AW1211" s="8">
        <v>1</v>
      </c>
      <c r="AX1211" s="8">
        <v>1</v>
      </c>
      <c r="AY1211" s="8">
        <v>1</v>
      </c>
      <c r="AZ1211" s="8">
        <v>1</v>
      </c>
      <c r="BA1211" s="8">
        <v>1</v>
      </c>
      <c r="BB1211" s="8">
        <v>1</v>
      </c>
      <c r="BC1211" s="8">
        <v>1</v>
      </c>
      <c r="BD1211" s="8">
        <v>1</v>
      </c>
      <c r="BE1211" s="8">
        <v>1</v>
      </c>
      <c r="BF1211" s="8">
        <v>1</v>
      </c>
      <c r="BG1211" s="8">
        <v>2</v>
      </c>
      <c r="BH1211" s="8">
        <v>2</v>
      </c>
      <c r="BI1211" s="8">
        <v>2</v>
      </c>
      <c r="BJ1211" s="8">
        <v>2</v>
      </c>
      <c r="BK1211" s="8">
        <v>2</v>
      </c>
      <c r="BL1211" s="8">
        <v>2</v>
      </c>
      <c r="BM1211" s="8">
        <v>2</v>
      </c>
    </row>
    <row r="1212" spans="1:65" ht="15" customHeight="1" x14ac:dyDescent="0.2">
      <c r="A1212" s="7" t="s">
        <v>1218</v>
      </c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>
        <v>1</v>
      </c>
      <c r="AK1212" s="8">
        <v>1</v>
      </c>
      <c r="AL1212" s="8">
        <v>1</v>
      </c>
      <c r="AM1212" s="8">
        <v>1</v>
      </c>
      <c r="AN1212" s="8">
        <v>1</v>
      </c>
      <c r="AO1212" s="8">
        <v>1</v>
      </c>
      <c r="AP1212" s="8">
        <v>1</v>
      </c>
      <c r="AQ1212" s="8">
        <v>1</v>
      </c>
      <c r="AR1212" s="8">
        <v>1</v>
      </c>
      <c r="AS1212" s="8">
        <v>1</v>
      </c>
      <c r="AT1212" s="8">
        <v>1</v>
      </c>
      <c r="AU1212" s="8">
        <v>1</v>
      </c>
      <c r="AV1212" s="8">
        <v>1</v>
      </c>
      <c r="AW1212" s="8">
        <v>1</v>
      </c>
      <c r="AX1212" s="8">
        <v>1</v>
      </c>
      <c r="AY1212" s="8">
        <v>1</v>
      </c>
      <c r="AZ1212" s="8">
        <v>1</v>
      </c>
      <c r="BA1212" s="8">
        <v>1</v>
      </c>
      <c r="BB1212" s="8">
        <v>1</v>
      </c>
      <c r="BC1212" s="8">
        <v>1</v>
      </c>
      <c r="BD1212" s="8">
        <v>1</v>
      </c>
      <c r="BE1212" s="8">
        <v>1</v>
      </c>
      <c r="BF1212" s="8">
        <v>1</v>
      </c>
      <c r="BG1212" s="8">
        <v>2</v>
      </c>
      <c r="BH1212" s="8">
        <v>2</v>
      </c>
      <c r="BI1212" s="8">
        <v>2</v>
      </c>
      <c r="BJ1212" s="8">
        <v>2</v>
      </c>
      <c r="BK1212" s="8">
        <v>2</v>
      </c>
      <c r="BL1212" s="8">
        <v>2</v>
      </c>
      <c r="BM1212" s="8">
        <v>2</v>
      </c>
    </row>
    <row r="1213" spans="1:65" ht="15" customHeight="1" x14ac:dyDescent="0.2">
      <c r="A1213" s="7" t="s">
        <v>1219</v>
      </c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>
        <v>1</v>
      </c>
      <c r="AC1213" s="8">
        <v>1</v>
      </c>
      <c r="AD1213" s="8">
        <v>1</v>
      </c>
      <c r="AE1213" s="8">
        <v>1</v>
      </c>
      <c r="AF1213" s="8">
        <v>1</v>
      </c>
      <c r="AG1213" s="8">
        <v>1</v>
      </c>
      <c r="AH1213" s="8">
        <v>1</v>
      </c>
      <c r="AI1213" s="8">
        <v>1</v>
      </c>
      <c r="AJ1213" s="8">
        <v>1</v>
      </c>
      <c r="AK1213" s="8">
        <v>1</v>
      </c>
      <c r="AL1213" s="8">
        <v>1</v>
      </c>
      <c r="AM1213" s="8">
        <v>1</v>
      </c>
      <c r="AN1213" s="8">
        <v>27</v>
      </c>
      <c r="AO1213" s="8">
        <v>30</v>
      </c>
      <c r="AP1213" s="8">
        <v>31</v>
      </c>
      <c r="AQ1213" s="8">
        <v>36</v>
      </c>
      <c r="AR1213" s="8">
        <v>38</v>
      </c>
      <c r="AS1213" s="8">
        <v>38</v>
      </c>
      <c r="AT1213" s="8">
        <v>38</v>
      </c>
      <c r="AU1213" s="8">
        <v>40</v>
      </c>
      <c r="AV1213" s="8">
        <v>40</v>
      </c>
      <c r="AW1213" s="8">
        <v>40</v>
      </c>
      <c r="AX1213" s="8">
        <v>40</v>
      </c>
      <c r="AY1213" s="8">
        <v>40</v>
      </c>
      <c r="AZ1213" s="8">
        <v>41</v>
      </c>
      <c r="BA1213" s="8">
        <v>41</v>
      </c>
      <c r="BB1213" s="8">
        <v>41</v>
      </c>
      <c r="BC1213" s="8">
        <v>41</v>
      </c>
      <c r="BD1213" s="8">
        <v>40</v>
      </c>
      <c r="BE1213" s="8">
        <v>40</v>
      </c>
      <c r="BF1213" s="8">
        <v>40</v>
      </c>
      <c r="BG1213" s="8">
        <v>40</v>
      </c>
      <c r="BH1213" s="8">
        <v>40</v>
      </c>
      <c r="BI1213" s="8">
        <v>40</v>
      </c>
      <c r="BJ1213" s="8">
        <v>40</v>
      </c>
      <c r="BK1213" s="8">
        <v>40</v>
      </c>
      <c r="BL1213" s="8">
        <v>40</v>
      </c>
      <c r="BM1213" s="8">
        <v>40</v>
      </c>
    </row>
    <row r="1214" spans="1:65" ht="15" customHeight="1" x14ac:dyDescent="0.2">
      <c r="A1214" s="7" t="s">
        <v>1220</v>
      </c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>
        <v>1</v>
      </c>
      <c r="W1214" s="8">
        <v>1</v>
      </c>
      <c r="X1214" s="8">
        <v>1</v>
      </c>
      <c r="Y1214" s="8">
        <v>1</v>
      </c>
      <c r="Z1214" s="8">
        <v>2690</v>
      </c>
      <c r="AA1214" s="8">
        <v>2691</v>
      </c>
      <c r="AB1214" s="8">
        <v>2708</v>
      </c>
      <c r="AC1214" s="8">
        <v>117</v>
      </c>
      <c r="AD1214" s="8">
        <v>1951</v>
      </c>
      <c r="AE1214" s="8">
        <v>2129</v>
      </c>
      <c r="AF1214" s="8">
        <v>2977</v>
      </c>
      <c r="AG1214" s="8">
        <v>2991</v>
      </c>
      <c r="AH1214" s="8">
        <v>3012</v>
      </c>
      <c r="AI1214" s="8">
        <v>3019</v>
      </c>
      <c r="AJ1214" s="8">
        <v>3025</v>
      </c>
      <c r="AK1214" s="8">
        <v>3044</v>
      </c>
      <c r="AL1214" s="8">
        <v>3047</v>
      </c>
      <c r="AM1214" s="8">
        <v>3049</v>
      </c>
      <c r="AN1214" s="8">
        <v>3055</v>
      </c>
      <c r="AO1214" s="8">
        <v>3054</v>
      </c>
      <c r="AP1214" s="8">
        <v>3056</v>
      </c>
      <c r="AQ1214" s="8">
        <v>3056</v>
      </c>
      <c r="AR1214" s="8">
        <v>2173</v>
      </c>
      <c r="AS1214" s="8">
        <v>1525</v>
      </c>
      <c r="AT1214" s="8">
        <v>878</v>
      </c>
      <c r="AU1214" s="8">
        <v>844</v>
      </c>
      <c r="AV1214" s="8">
        <v>840</v>
      </c>
      <c r="AW1214" s="8">
        <v>821</v>
      </c>
      <c r="AX1214" s="8">
        <v>817</v>
      </c>
      <c r="AY1214" s="8">
        <v>806</v>
      </c>
      <c r="AZ1214" s="8">
        <v>805</v>
      </c>
      <c r="BA1214" s="8">
        <v>731</v>
      </c>
      <c r="BB1214" s="8">
        <v>727</v>
      </c>
      <c r="BC1214" s="8">
        <v>722</v>
      </c>
      <c r="BD1214" s="8">
        <v>639</v>
      </c>
      <c r="BE1214" s="8">
        <v>593</v>
      </c>
      <c r="BF1214" s="8">
        <v>483</v>
      </c>
      <c r="BG1214" s="8">
        <v>486</v>
      </c>
      <c r="BH1214" s="8">
        <v>487</v>
      </c>
      <c r="BI1214" s="8">
        <v>488</v>
      </c>
      <c r="BJ1214" s="8">
        <v>488</v>
      </c>
      <c r="BK1214" s="8">
        <v>488</v>
      </c>
      <c r="BL1214" s="8">
        <v>486</v>
      </c>
      <c r="BM1214" s="8">
        <v>486</v>
      </c>
    </row>
    <row r="1215" spans="1:65" ht="15" customHeight="1" x14ac:dyDescent="0.2">
      <c r="A1215" s="7" t="s">
        <v>1221</v>
      </c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>
        <v>1</v>
      </c>
      <c r="R1215" s="8">
        <v>1</v>
      </c>
      <c r="S1215" s="8">
        <v>1</v>
      </c>
      <c r="T1215" s="8">
        <v>1</v>
      </c>
      <c r="U1215" s="8">
        <v>1</v>
      </c>
      <c r="V1215" s="8">
        <v>1</v>
      </c>
      <c r="W1215" s="8">
        <v>1</v>
      </c>
      <c r="X1215" s="8">
        <v>1</v>
      </c>
      <c r="Y1215" s="8">
        <v>1</v>
      </c>
      <c r="Z1215" s="8">
        <v>1</v>
      </c>
      <c r="AA1215" s="8">
        <v>1</v>
      </c>
      <c r="AB1215" s="8">
        <v>1</v>
      </c>
      <c r="AC1215" s="8">
        <v>1</v>
      </c>
      <c r="AD1215" s="8">
        <v>1</v>
      </c>
      <c r="AE1215" s="8">
        <v>1</v>
      </c>
      <c r="AF1215" s="8">
        <v>1</v>
      </c>
      <c r="AG1215" s="8">
        <v>1</v>
      </c>
      <c r="AH1215" s="8">
        <v>1</v>
      </c>
      <c r="AI1215" s="8">
        <v>1</v>
      </c>
      <c r="AJ1215" s="8">
        <v>1</v>
      </c>
      <c r="AK1215" s="8">
        <v>1</v>
      </c>
      <c r="AL1215" s="8">
        <v>1</v>
      </c>
      <c r="AM1215" s="8">
        <v>1</v>
      </c>
      <c r="AN1215" s="8">
        <v>1</v>
      </c>
      <c r="AO1215" s="8">
        <v>1</v>
      </c>
      <c r="AP1215" s="8">
        <v>1</v>
      </c>
      <c r="AQ1215" s="8">
        <v>1</v>
      </c>
      <c r="AR1215" s="8">
        <v>1</v>
      </c>
      <c r="AS1215" s="8">
        <v>1</v>
      </c>
      <c r="AT1215" s="8">
        <v>1</v>
      </c>
      <c r="AU1215" s="8">
        <v>1</v>
      </c>
      <c r="AV1215" s="8">
        <v>1</v>
      </c>
      <c r="AW1215" s="8">
        <v>1</v>
      </c>
      <c r="AX1215" s="8">
        <v>1</v>
      </c>
      <c r="AY1215" s="8">
        <v>1</v>
      </c>
      <c r="AZ1215" s="8">
        <v>1</v>
      </c>
      <c r="BA1215" s="8">
        <v>1</v>
      </c>
      <c r="BB1215" s="8">
        <v>1</v>
      </c>
      <c r="BC1215" s="8">
        <v>16</v>
      </c>
      <c r="BD1215" s="8">
        <v>16</v>
      </c>
      <c r="BE1215" s="8">
        <v>18</v>
      </c>
      <c r="BF1215" s="8">
        <v>18</v>
      </c>
      <c r="BG1215" s="8">
        <v>18</v>
      </c>
      <c r="BH1215" s="8">
        <v>18</v>
      </c>
      <c r="BI1215" s="8">
        <v>19</v>
      </c>
      <c r="BJ1215" s="8">
        <v>19</v>
      </c>
      <c r="BK1215" s="8">
        <v>19</v>
      </c>
      <c r="BL1215" s="8">
        <v>19</v>
      </c>
      <c r="BM1215" s="8">
        <v>21</v>
      </c>
    </row>
    <row r="1216" spans="1:65" ht="15" customHeight="1" x14ac:dyDescent="0.2">
      <c r="A1216" s="7" t="s">
        <v>1222</v>
      </c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>
        <v>1</v>
      </c>
      <c r="S1216" s="8"/>
      <c r="T1216" s="8"/>
      <c r="U1216" s="8"/>
      <c r="V1216" s="8">
        <v>1</v>
      </c>
      <c r="W1216" s="8">
        <v>1</v>
      </c>
      <c r="X1216" s="8">
        <v>102</v>
      </c>
      <c r="Y1216" s="8">
        <v>56017</v>
      </c>
      <c r="Z1216" s="8">
        <v>57342</v>
      </c>
      <c r="AA1216" s="8">
        <v>58859</v>
      </c>
      <c r="AB1216" s="8">
        <v>60618</v>
      </c>
      <c r="AC1216" s="8">
        <v>61807</v>
      </c>
      <c r="AD1216" s="8">
        <v>62823</v>
      </c>
      <c r="AE1216" s="8">
        <v>63379</v>
      </c>
      <c r="AF1216" s="8">
        <v>64201</v>
      </c>
      <c r="AG1216" s="8">
        <v>64993</v>
      </c>
      <c r="AH1216" s="8">
        <v>66869</v>
      </c>
      <c r="AI1216" s="8">
        <v>67528</v>
      </c>
      <c r="AJ1216" s="8">
        <v>68187</v>
      </c>
      <c r="AK1216" s="8">
        <v>68794</v>
      </c>
      <c r="AL1216" s="8">
        <v>68938</v>
      </c>
      <c r="AM1216" s="8">
        <v>63550</v>
      </c>
      <c r="AN1216" s="8">
        <v>64004</v>
      </c>
      <c r="AO1216" s="8">
        <v>63971</v>
      </c>
      <c r="AP1216" s="8">
        <v>63960</v>
      </c>
      <c r="AQ1216" s="8">
        <v>63834</v>
      </c>
      <c r="AR1216" s="8">
        <v>64514</v>
      </c>
      <c r="AS1216" s="8">
        <v>65118</v>
      </c>
      <c r="AT1216" s="8">
        <v>65428</v>
      </c>
      <c r="AU1216" s="8">
        <v>65665</v>
      </c>
      <c r="AV1216" s="8">
        <v>65892</v>
      </c>
      <c r="AW1216" s="8">
        <v>66113</v>
      </c>
      <c r="AX1216" s="8">
        <v>64217</v>
      </c>
      <c r="AY1216" s="8">
        <v>58290</v>
      </c>
      <c r="AZ1216" s="8">
        <v>58570</v>
      </c>
      <c r="BA1216" s="8">
        <v>58910</v>
      </c>
      <c r="BB1216" s="8">
        <v>58834</v>
      </c>
      <c r="BC1216" s="8">
        <v>59718</v>
      </c>
      <c r="BD1216" s="8">
        <v>60879</v>
      </c>
      <c r="BE1216" s="8">
        <v>62172</v>
      </c>
      <c r="BF1216" s="8">
        <v>62847</v>
      </c>
      <c r="BG1216" s="8">
        <v>63420</v>
      </c>
      <c r="BH1216" s="8">
        <v>64284</v>
      </c>
      <c r="BI1216" s="8">
        <v>65381</v>
      </c>
      <c r="BJ1216" s="8">
        <v>61263</v>
      </c>
      <c r="BK1216" s="8">
        <v>55360</v>
      </c>
      <c r="BL1216" s="8">
        <v>56633</v>
      </c>
      <c r="BM1216" s="8">
        <v>57685</v>
      </c>
    </row>
    <row r="1217" spans="1:65" ht="15" customHeight="1" x14ac:dyDescent="0.2">
      <c r="A1217" s="7" t="s">
        <v>1223</v>
      </c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>
        <v>1</v>
      </c>
      <c r="AW1217" s="8">
        <v>1</v>
      </c>
      <c r="AX1217" s="8">
        <v>1</v>
      </c>
      <c r="AY1217" s="8">
        <v>1</v>
      </c>
      <c r="AZ1217" s="8">
        <v>1</v>
      </c>
      <c r="BA1217" s="8">
        <v>1</v>
      </c>
      <c r="BB1217" s="8">
        <v>1</v>
      </c>
      <c r="BC1217" s="8">
        <v>1</v>
      </c>
      <c r="BD1217" s="8">
        <v>1</v>
      </c>
      <c r="BE1217" s="8">
        <v>1</v>
      </c>
      <c r="BF1217" s="8">
        <v>1</v>
      </c>
      <c r="BG1217" s="8">
        <v>1</v>
      </c>
      <c r="BH1217" s="8">
        <v>2</v>
      </c>
      <c r="BI1217" s="8">
        <v>2</v>
      </c>
      <c r="BJ1217" s="8">
        <v>2</v>
      </c>
      <c r="BK1217" s="8">
        <v>2</v>
      </c>
      <c r="BL1217" s="8">
        <v>2</v>
      </c>
      <c r="BM1217" s="8">
        <v>2</v>
      </c>
    </row>
    <row r="1218" spans="1:65" ht="15" customHeight="1" x14ac:dyDescent="0.2">
      <c r="A1218" s="7" t="s">
        <v>1224</v>
      </c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>
        <v>9</v>
      </c>
      <c r="AT1218" s="8">
        <v>9</v>
      </c>
      <c r="AU1218" s="8">
        <v>9</v>
      </c>
      <c r="AV1218" s="8">
        <v>9</v>
      </c>
      <c r="AW1218" s="8">
        <v>9</v>
      </c>
      <c r="AX1218" s="8">
        <v>17</v>
      </c>
      <c r="AY1218" s="8">
        <v>182</v>
      </c>
      <c r="AZ1218" s="8">
        <v>431</v>
      </c>
      <c r="BA1218" s="8">
        <v>443</v>
      </c>
      <c r="BB1218" s="8">
        <v>455</v>
      </c>
      <c r="BC1218" s="8">
        <v>477</v>
      </c>
      <c r="BD1218" s="8">
        <v>849</v>
      </c>
      <c r="BE1218" s="8">
        <v>912</v>
      </c>
      <c r="BF1218" s="8">
        <v>924</v>
      </c>
      <c r="BG1218" s="8">
        <v>940</v>
      </c>
      <c r="BH1218" s="8">
        <v>945</v>
      </c>
      <c r="BI1218" s="8">
        <v>958</v>
      </c>
      <c r="BJ1218" s="8">
        <v>963</v>
      </c>
      <c r="BK1218" s="8">
        <v>969</v>
      </c>
      <c r="BL1218" s="8">
        <v>980</v>
      </c>
      <c r="BM1218" s="8">
        <v>983</v>
      </c>
    </row>
    <row r="1219" spans="1:65" ht="15" customHeight="1" x14ac:dyDescent="0.2">
      <c r="A1219" s="7" t="s">
        <v>1225</v>
      </c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>
        <v>1</v>
      </c>
      <c r="T1219" s="8">
        <v>112</v>
      </c>
      <c r="U1219" s="8">
        <v>383</v>
      </c>
      <c r="V1219" s="8">
        <v>637</v>
      </c>
      <c r="W1219" s="8">
        <v>1471</v>
      </c>
      <c r="X1219" s="8">
        <v>1673</v>
      </c>
      <c r="Y1219" s="8">
        <v>4818</v>
      </c>
      <c r="Z1219" s="8">
        <v>5000</v>
      </c>
      <c r="AA1219" s="8">
        <v>5120</v>
      </c>
      <c r="AB1219" s="8">
        <v>3164</v>
      </c>
      <c r="AC1219" s="8">
        <v>3375</v>
      </c>
      <c r="AD1219" s="8">
        <v>3471</v>
      </c>
      <c r="AE1219" s="8">
        <v>3554</v>
      </c>
      <c r="AF1219" s="8">
        <v>3618</v>
      </c>
      <c r="AG1219" s="8">
        <v>3741</v>
      </c>
      <c r="AH1219" s="8">
        <v>3863</v>
      </c>
      <c r="AI1219" s="8">
        <v>3993</v>
      </c>
      <c r="AJ1219" s="8">
        <v>4009</v>
      </c>
      <c r="AK1219" s="8">
        <v>3919</v>
      </c>
      <c r="AL1219" s="8">
        <v>3944</v>
      </c>
      <c r="AM1219" s="8">
        <v>4011</v>
      </c>
      <c r="AN1219" s="8">
        <v>3903</v>
      </c>
      <c r="AO1219" s="8">
        <v>4022</v>
      </c>
      <c r="AP1219" s="8">
        <v>4266</v>
      </c>
      <c r="AQ1219" s="8">
        <v>4346</v>
      </c>
      <c r="AR1219" s="8">
        <v>4435</v>
      </c>
      <c r="AS1219" s="8">
        <v>4513</v>
      </c>
      <c r="AT1219" s="8">
        <v>4618</v>
      </c>
      <c r="AU1219" s="8">
        <v>9269</v>
      </c>
      <c r="AV1219" s="8">
        <v>9269</v>
      </c>
      <c r="AW1219" s="8">
        <v>9240</v>
      </c>
      <c r="AX1219" s="8">
        <v>9247</v>
      </c>
      <c r="AY1219" s="8">
        <v>9218</v>
      </c>
      <c r="AZ1219" s="8">
        <v>9221</v>
      </c>
      <c r="BA1219" s="8">
        <v>9302</v>
      </c>
      <c r="BB1219" s="8">
        <v>9352</v>
      </c>
      <c r="BC1219" s="8">
        <v>9340</v>
      </c>
      <c r="BD1219" s="8">
        <v>9403</v>
      </c>
      <c r="BE1219" s="8">
        <v>9227</v>
      </c>
      <c r="BF1219" s="8">
        <v>9150</v>
      </c>
      <c r="BG1219" s="8">
        <v>9122</v>
      </c>
      <c r="BH1219" s="8">
        <v>9113</v>
      </c>
      <c r="BI1219" s="8">
        <v>4548</v>
      </c>
      <c r="BJ1219" s="8">
        <v>4418</v>
      </c>
      <c r="BK1219" s="8">
        <v>4390</v>
      </c>
      <c r="BL1219" s="8">
        <v>4377</v>
      </c>
      <c r="BM1219" s="8">
        <v>4359</v>
      </c>
    </row>
    <row r="1220" spans="1:65" ht="15" customHeight="1" x14ac:dyDescent="0.2">
      <c r="A1220" s="7" t="s">
        <v>1226</v>
      </c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>
        <v>1</v>
      </c>
      <c r="S1220" s="8">
        <v>1</v>
      </c>
      <c r="T1220" s="8">
        <v>1</v>
      </c>
      <c r="U1220" s="8">
        <v>1</v>
      </c>
      <c r="V1220" s="8">
        <v>1</v>
      </c>
      <c r="W1220" s="8">
        <v>1</v>
      </c>
      <c r="X1220" s="8">
        <v>1</v>
      </c>
      <c r="Y1220" s="8">
        <v>1</v>
      </c>
      <c r="Z1220" s="8">
        <v>1</v>
      </c>
      <c r="AA1220" s="8">
        <v>6</v>
      </c>
      <c r="AB1220" s="8">
        <v>88</v>
      </c>
      <c r="AC1220" s="8">
        <v>94</v>
      </c>
      <c r="AD1220" s="8">
        <v>1127</v>
      </c>
      <c r="AE1220" s="8">
        <v>3167</v>
      </c>
      <c r="AF1220" s="8">
        <v>3821</v>
      </c>
      <c r="AG1220" s="8">
        <v>4380</v>
      </c>
      <c r="AH1220" s="8">
        <v>4943</v>
      </c>
      <c r="AI1220" s="8">
        <v>5183</v>
      </c>
      <c r="AJ1220" s="8">
        <v>5379</v>
      </c>
      <c r="AK1220" s="8">
        <v>5550</v>
      </c>
      <c r="AL1220" s="8">
        <v>5674</v>
      </c>
      <c r="AM1220" s="8">
        <v>5829</v>
      </c>
      <c r="AN1220" s="8">
        <v>15704</v>
      </c>
      <c r="AO1220" s="8">
        <v>15872</v>
      </c>
      <c r="AP1220" s="8">
        <v>15987</v>
      </c>
      <c r="AQ1220" s="8">
        <v>16115</v>
      </c>
      <c r="AR1220" s="8">
        <v>16001</v>
      </c>
      <c r="AS1220" s="8">
        <v>14350</v>
      </c>
      <c r="AT1220" s="8">
        <v>14954</v>
      </c>
      <c r="AU1220" s="8">
        <v>15118</v>
      </c>
      <c r="AV1220" s="8">
        <v>14758</v>
      </c>
      <c r="AW1220" s="8">
        <v>16916</v>
      </c>
      <c r="AX1220" s="8">
        <v>16988</v>
      </c>
      <c r="AY1220" s="8">
        <v>17080</v>
      </c>
      <c r="AZ1220" s="8">
        <v>16996</v>
      </c>
      <c r="BA1220" s="8">
        <v>16923</v>
      </c>
      <c r="BB1220" s="8">
        <v>7034</v>
      </c>
      <c r="BC1220" s="8">
        <v>7822</v>
      </c>
      <c r="BD1220" s="8">
        <v>8729</v>
      </c>
      <c r="BE1220" s="8">
        <v>9155</v>
      </c>
      <c r="BF1220" s="8">
        <v>12483</v>
      </c>
      <c r="BG1220" s="8">
        <v>13005</v>
      </c>
      <c r="BH1220" s="8">
        <v>12894</v>
      </c>
      <c r="BI1220" s="8">
        <v>15379</v>
      </c>
      <c r="BJ1220" s="8">
        <v>14988</v>
      </c>
      <c r="BK1220" s="8">
        <v>14412</v>
      </c>
      <c r="BL1220" s="8">
        <v>15786</v>
      </c>
      <c r="BM1220" s="8">
        <v>16247</v>
      </c>
    </row>
    <row r="1221" spans="1:65" ht="15" customHeight="1" x14ac:dyDescent="0.2">
      <c r="A1221" s="7" t="s">
        <v>1227</v>
      </c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>
        <v>9</v>
      </c>
      <c r="V1221" s="8">
        <v>9</v>
      </c>
      <c r="W1221" s="8">
        <v>9</v>
      </c>
      <c r="X1221" s="8">
        <v>32</v>
      </c>
      <c r="Y1221" s="8">
        <v>157</v>
      </c>
      <c r="Z1221" s="8">
        <v>249</v>
      </c>
      <c r="AA1221" s="8">
        <v>323</v>
      </c>
      <c r="AB1221" s="8">
        <v>2018</v>
      </c>
      <c r="AC1221" s="8">
        <v>16892</v>
      </c>
      <c r="AD1221" s="8">
        <v>19014</v>
      </c>
      <c r="AE1221" s="8">
        <v>20686</v>
      </c>
      <c r="AF1221" s="8">
        <v>21696</v>
      </c>
      <c r="AG1221" s="8">
        <v>22617</v>
      </c>
      <c r="AH1221" s="8">
        <v>23210</v>
      </c>
      <c r="AI1221" s="8">
        <v>23815</v>
      </c>
      <c r="AJ1221" s="8">
        <v>24173</v>
      </c>
      <c r="AK1221" s="8">
        <v>24502</v>
      </c>
      <c r="AL1221" s="8">
        <v>25103</v>
      </c>
      <c r="AM1221" s="8">
        <v>25604</v>
      </c>
      <c r="AN1221" s="8">
        <v>26002</v>
      </c>
      <c r="AO1221" s="8">
        <v>26380</v>
      </c>
      <c r="AP1221" s="8">
        <v>26246</v>
      </c>
      <c r="AQ1221" s="8">
        <v>21279</v>
      </c>
      <c r="AR1221" s="8">
        <v>20769</v>
      </c>
      <c r="AS1221" s="8">
        <v>19982</v>
      </c>
      <c r="AT1221" s="8">
        <v>19651</v>
      </c>
      <c r="AU1221" s="8">
        <v>19553</v>
      </c>
      <c r="AV1221" s="8">
        <v>19414</v>
      </c>
      <c r="AW1221" s="8">
        <v>19362</v>
      </c>
      <c r="AX1221" s="8">
        <v>21914</v>
      </c>
      <c r="AY1221" s="8">
        <v>22056</v>
      </c>
      <c r="AZ1221" s="8">
        <v>22053</v>
      </c>
      <c r="BA1221" s="8">
        <v>22549</v>
      </c>
      <c r="BB1221" s="8">
        <v>22518</v>
      </c>
      <c r="BC1221" s="8">
        <v>19826</v>
      </c>
      <c r="BD1221" s="8">
        <v>19963</v>
      </c>
      <c r="BE1221" s="8">
        <v>19743</v>
      </c>
      <c r="BF1221" s="8">
        <v>19602</v>
      </c>
      <c r="BG1221" s="8">
        <v>19488</v>
      </c>
      <c r="BH1221" s="8">
        <v>19459</v>
      </c>
      <c r="BI1221" s="8">
        <v>19758</v>
      </c>
      <c r="BJ1221" s="8">
        <v>20454</v>
      </c>
      <c r="BK1221" s="8">
        <v>20618</v>
      </c>
      <c r="BL1221" s="8">
        <v>18755</v>
      </c>
      <c r="BM1221" s="8">
        <v>18860</v>
      </c>
    </row>
    <row r="1222" spans="1:65" ht="15" customHeight="1" x14ac:dyDescent="0.2">
      <c r="A1222" s="7" t="s">
        <v>1228</v>
      </c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>
        <v>4</v>
      </c>
      <c r="BB1222" s="8">
        <v>4</v>
      </c>
      <c r="BC1222" s="8">
        <v>4</v>
      </c>
      <c r="BD1222" s="8">
        <v>4</v>
      </c>
      <c r="BE1222" s="8">
        <v>4</v>
      </c>
      <c r="BF1222" s="8">
        <v>4</v>
      </c>
      <c r="BG1222" s="8">
        <v>4</v>
      </c>
      <c r="BH1222" s="8">
        <v>5</v>
      </c>
      <c r="BI1222" s="8">
        <v>5</v>
      </c>
      <c r="BJ1222" s="8">
        <v>5</v>
      </c>
      <c r="BK1222" s="8">
        <v>5</v>
      </c>
      <c r="BL1222" s="8">
        <v>5</v>
      </c>
      <c r="BM1222" s="8">
        <v>5</v>
      </c>
    </row>
    <row r="1223" spans="1:65" ht="15" customHeight="1" x14ac:dyDescent="0.2">
      <c r="A1223" s="7" t="s">
        <v>1229</v>
      </c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>
        <v>1</v>
      </c>
      <c r="P1223" s="8">
        <v>1</v>
      </c>
      <c r="Q1223" s="8">
        <v>1</v>
      </c>
      <c r="R1223" s="8">
        <v>51</v>
      </c>
      <c r="S1223" s="8">
        <v>51</v>
      </c>
      <c r="T1223" s="8">
        <v>227</v>
      </c>
      <c r="U1223" s="8">
        <v>2065</v>
      </c>
      <c r="V1223" s="8">
        <v>2449</v>
      </c>
      <c r="W1223" s="8">
        <v>2664</v>
      </c>
      <c r="X1223" s="8">
        <v>2852</v>
      </c>
      <c r="Y1223" s="8">
        <v>3072</v>
      </c>
      <c r="Z1223" s="8">
        <v>3128</v>
      </c>
      <c r="AA1223" s="8">
        <v>3394</v>
      </c>
      <c r="AB1223" s="8">
        <v>3574</v>
      </c>
      <c r="AC1223" s="8">
        <v>3731</v>
      </c>
      <c r="AD1223" s="8">
        <v>3813</v>
      </c>
      <c r="AE1223" s="8">
        <v>3890</v>
      </c>
      <c r="AF1223" s="8">
        <v>3996</v>
      </c>
      <c r="AG1223" s="8">
        <v>3412</v>
      </c>
      <c r="AH1223" s="8">
        <v>3121</v>
      </c>
      <c r="AI1223" s="8">
        <v>3140</v>
      </c>
      <c r="AJ1223" s="8">
        <v>3180</v>
      </c>
      <c r="AK1223" s="8">
        <v>3140</v>
      </c>
      <c r="AL1223" s="8">
        <v>3129</v>
      </c>
      <c r="AM1223" s="8">
        <v>3123</v>
      </c>
      <c r="AN1223" s="8">
        <v>3146</v>
      </c>
      <c r="AO1223" s="8">
        <v>3129</v>
      </c>
      <c r="AP1223" s="8">
        <v>3056</v>
      </c>
      <c r="AQ1223" s="8">
        <v>3074</v>
      </c>
      <c r="AR1223" s="8">
        <v>3111</v>
      </c>
      <c r="AS1223" s="8">
        <v>3157</v>
      </c>
      <c r="AT1223" s="8">
        <v>2942</v>
      </c>
      <c r="AU1223" s="8">
        <v>2922</v>
      </c>
      <c r="AV1223" s="8">
        <v>2749</v>
      </c>
      <c r="AW1223" s="8">
        <v>2770</v>
      </c>
      <c r="AX1223" s="8">
        <v>2677</v>
      </c>
      <c r="AY1223" s="8">
        <v>2662</v>
      </c>
      <c r="AZ1223" s="8">
        <v>2728</v>
      </c>
      <c r="BA1223" s="8">
        <v>2707</v>
      </c>
      <c r="BB1223" s="8">
        <v>2696</v>
      </c>
      <c r="BC1223" s="8">
        <v>2743</v>
      </c>
      <c r="BD1223" s="8">
        <v>3047</v>
      </c>
      <c r="BE1223" s="8">
        <v>3280</v>
      </c>
      <c r="BF1223" s="8">
        <v>3333</v>
      </c>
      <c r="BG1223" s="8">
        <v>3381</v>
      </c>
      <c r="BH1223" s="8">
        <v>3449</v>
      </c>
      <c r="BI1223" s="8">
        <v>3508</v>
      </c>
      <c r="BJ1223" s="8">
        <v>3572</v>
      </c>
      <c r="BK1223" s="8">
        <v>3666</v>
      </c>
      <c r="BL1223" s="8">
        <v>3779</v>
      </c>
      <c r="BM1223" s="8">
        <v>3852</v>
      </c>
    </row>
    <row r="1224" spans="1:65" ht="15" customHeight="1" x14ac:dyDescent="0.2">
      <c r="A1224" s="7" t="s">
        <v>1230</v>
      </c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>
        <v>1</v>
      </c>
      <c r="P1224" s="8">
        <v>1</v>
      </c>
      <c r="Q1224" s="8">
        <v>1</v>
      </c>
      <c r="R1224" s="8">
        <v>58</v>
      </c>
      <c r="S1224" s="8">
        <v>58</v>
      </c>
      <c r="T1224" s="8">
        <v>148</v>
      </c>
      <c r="U1224" s="8">
        <v>783</v>
      </c>
      <c r="V1224" s="8">
        <v>1194</v>
      </c>
      <c r="W1224" s="8">
        <v>1282</v>
      </c>
      <c r="X1224" s="8">
        <v>1356</v>
      </c>
      <c r="Y1224" s="8">
        <v>1396</v>
      </c>
      <c r="Z1224" s="8">
        <v>1479</v>
      </c>
      <c r="AA1224" s="8">
        <v>1565</v>
      </c>
      <c r="AB1224" s="8">
        <v>1655</v>
      </c>
      <c r="AC1224" s="8">
        <v>1705</v>
      </c>
      <c r="AD1224" s="8">
        <v>1745</v>
      </c>
      <c r="AE1224" s="8">
        <v>1783</v>
      </c>
      <c r="AF1224" s="8">
        <v>1821</v>
      </c>
      <c r="AG1224" s="8">
        <v>1483</v>
      </c>
      <c r="AH1224" s="8">
        <v>1428</v>
      </c>
      <c r="AI1224" s="8">
        <v>1436</v>
      </c>
      <c r="AJ1224" s="8">
        <v>1413</v>
      </c>
      <c r="AK1224" s="8">
        <v>1381</v>
      </c>
      <c r="AL1224" s="8">
        <v>1362</v>
      </c>
      <c r="AM1224" s="8">
        <v>1397</v>
      </c>
      <c r="AN1224" s="8">
        <v>1404</v>
      </c>
      <c r="AO1224" s="8">
        <v>1390</v>
      </c>
      <c r="AP1224" s="8">
        <v>1384</v>
      </c>
      <c r="AQ1224" s="8">
        <v>1410</v>
      </c>
      <c r="AR1224" s="8">
        <v>1429</v>
      </c>
      <c r="AS1224" s="8">
        <v>1458</v>
      </c>
      <c r="AT1224" s="8">
        <v>1390</v>
      </c>
      <c r="AU1224" s="8">
        <v>1391</v>
      </c>
      <c r="AV1224" s="8">
        <v>1326</v>
      </c>
      <c r="AW1224" s="8">
        <v>1282</v>
      </c>
      <c r="AX1224" s="8">
        <v>1281</v>
      </c>
      <c r="AY1224" s="8">
        <v>1339</v>
      </c>
      <c r="AZ1224" s="8">
        <v>1323</v>
      </c>
      <c r="BA1224" s="8">
        <v>1309</v>
      </c>
      <c r="BB1224" s="8">
        <v>1281</v>
      </c>
      <c r="BC1224" s="8">
        <v>1316</v>
      </c>
      <c r="BD1224" s="8">
        <v>1385</v>
      </c>
      <c r="BE1224" s="8">
        <v>1393</v>
      </c>
      <c r="BF1224" s="8">
        <v>1367</v>
      </c>
      <c r="BG1224" s="8">
        <v>1375</v>
      </c>
      <c r="BH1224" s="8">
        <v>1360</v>
      </c>
      <c r="BI1224" s="8">
        <v>1370</v>
      </c>
      <c r="BJ1224" s="8">
        <v>1383</v>
      </c>
      <c r="BK1224" s="8">
        <v>1391</v>
      </c>
      <c r="BL1224" s="8">
        <v>1400</v>
      </c>
      <c r="BM1224" s="8">
        <v>1384</v>
      </c>
    </row>
    <row r="1225" spans="1:65" ht="15" customHeight="1" x14ac:dyDescent="0.2">
      <c r="A1225" s="7" t="s">
        <v>1231</v>
      </c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>
        <v>1</v>
      </c>
      <c r="AR1225" s="8">
        <v>2</v>
      </c>
      <c r="AS1225" s="8">
        <v>2</v>
      </c>
      <c r="AT1225" s="8">
        <v>2</v>
      </c>
      <c r="AU1225" s="8">
        <v>2</v>
      </c>
      <c r="AV1225" s="8">
        <v>2</v>
      </c>
      <c r="AW1225" s="8">
        <v>2</v>
      </c>
      <c r="AX1225" s="8">
        <v>2</v>
      </c>
      <c r="AY1225" s="8">
        <v>2</v>
      </c>
      <c r="AZ1225" s="8">
        <v>2</v>
      </c>
      <c r="BA1225" s="8">
        <v>2</v>
      </c>
      <c r="BB1225" s="8">
        <v>2</v>
      </c>
      <c r="BC1225" s="8">
        <v>2</v>
      </c>
      <c r="BD1225" s="8">
        <v>2</v>
      </c>
      <c r="BE1225" s="8">
        <v>2</v>
      </c>
      <c r="BF1225" s="8">
        <v>2</v>
      </c>
      <c r="BG1225" s="8">
        <v>2</v>
      </c>
      <c r="BH1225" s="8">
        <v>3</v>
      </c>
      <c r="BI1225" s="8">
        <v>3</v>
      </c>
      <c r="BJ1225" s="8">
        <v>3</v>
      </c>
      <c r="BK1225" s="8">
        <v>3</v>
      </c>
      <c r="BL1225" s="8">
        <v>3</v>
      </c>
      <c r="BM1225" s="8">
        <v>3</v>
      </c>
    </row>
    <row r="1226" spans="1:65" ht="15" customHeight="1" x14ac:dyDescent="0.2">
      <c r="A1226" s="7" t="s">
        <v>1232</v>
      </c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>
        <v>1</v>
      </c>
      <c r="AK1226" s="8">
        <v>1</v>
      </c>
      <c r="AL1226" s="8">
        <v>1</v>
      </c>
      <c r="AM1226" s="8">
        <v>1</v>
      </c>
      <c r="AN1226" s="8">
        <v>1</v>
      </c>
      <c r="AO1226" s="8">
        <v>1</v>
      </c>
      <c r="AP1226" s="8">
        <v>1</v>
      </c>
      <c r="AQ1226" s="8">
        <v>1</v>
      </c>
      <c r="AR1226" s="8">
        <v>1</v>
      </c>
      <c r="AS1226" s="8">
        <v>1</v>
      </c>
      <c r="AT1226" s="8">
        <v>1</v>
      </c>
      <c r="AU1226" s="8">
        <v>1</v>
      </c>
      <c r="AV1226" s="8">
        <v>1</v>
      </c>
      <c r="AW1226" s="8">
        <v>1</v>
      </c>
      <c r="AX1226" s="8">
        <v>1</v>
      </c>
      <c r="AY1226" s="8">
        <v>1</v>
      </c>
      <c r="AZ1226" s="8">
        <v>1</v>
      </c>
      <c r="BA1226" s="8">
        <v>1</v>
      </c>
      <c r="BB1226" s="8">
        <v>1</v>
      </c>
      <c r="BC1226" s="8">
        <v>1</v>
      </c>
      <c r="BD1226" s="8">
        <v>1</v>
      </c>
      <c r="BE1226" s="8">
        <v>1</v>
      </c>
      <c r="BF1226" s="8">
        <v>1</v>
      </c>
      <c r="BG1226" s="8">
        <v>2</v>
      </c>
      <c r="BH1226" s="8">
        <v>2</v>
      </c>
      <c r="BI1226" s="8">
        <v>3</v>
      </c>
      <c r="BJ1226" s="8">
        <v>3</v>
      </c>
      <c r="BK1226" s="8">
        <v>3</v>
      </c>
      <c r="BL1226" s="8">
        <v>3</v>
      </c>
      <c r="BM1226" s="8">
        <v>3</v>
      </c>
    </row>
    <row r="1227" spans="1:65" ht="15" customHeight="1" x14ac:dyDescent="0.2">
      <c r="A1227" s="7" t="s">
        <v>1233</v>
      </c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>
        <v>1</v>
      </c>
      <c r="AG1227" s="8">
        <v>1</v>
      </c>
      <c r="AH1227" s="8">
        <v>1</v>
      </c>
      <c r="AI1227" s="8">
        <v>1</v>
      </c>
      <c r="AJ1227" s="8">
        <v>1</v>
      </c>
      <c r="AK1227" s="8">
        <v>1</v>
      </c>
      <c r="AL1227" s="8">
        <v>1</v>
      </c>
      <c r="AM1227" s="8">
        <v>1</v>
      </c>
      <c r="AN1227" s="8">
        <v>1</v>
      </c>
      <c r="AO1227" s="8">
        <v>1</v>
      </c>
      <c r="AP1227" s="8">
        <v>1</v>
      </c>
      <c r="AQ1227" s="8">
        <v>1</v>
      </c>
      <c r="AR1227" s="8">
        <v>1</v>
      </c>
      <c r="AS1227" s="8">
        <v>1</v>
      </c>
      <c r="AT1227" s="8">
        <v>1</v>
      </c>
      <c r="AU1227" s="8">
        <v>1</v>
      </c>
      <c r="AV1227" s="8">
        <v>1</v>
      </c>
      <c r="AW1227" s="8">
        <v>1</v>
      </c>
      <c r="AX1227" s="8">
        <v>1</v>
      </c>
      <c r="AY1227" s="8">
        <v>1</v>
      </c>
      <c r="AZ1227" s="8">
        <v>1</v>
      </c>
      <c r="BA1227" s="8">
        <v>1</v>
      </c>
      <c r="BB1227" s="8">
        <v>1</v>
      </c>
      <c r="BC1227" s="8">
        <v>1</v>
      </c>
      <c r="BD1227" s="8">
        <v>1</v>
      </c>
      <c r="BE1227" s="8">
        <v>1</v>
      </c>
      <c r="BF1227" s="8">
        <v>1</v>
      </c>
      <c r="BG1227" s="8">
        <v>1</v>
      </c>
      <c r="BH1227" s="8">
        <v>1</v>
      </c>
      <c r="BI1227" s="8">
        <v>1</v>
      </c>
      <c r="BJ1227" s="8">
        <v>1</v>
      </c>
      <c r="BK1227" s="8">
        <v>1</v>
      </c>
      <c r="BL1227" s="8">
        <v>1</v>
      </c>
      <c r="BM1227" s="8">
        <v>1</v>
      </c>
    </row>
    <row r="1228" spans="1:65" ht="15" customHeight="1" x14ac:dyDescent="0.2">
      <c r="A1228" s="7" t="s">
        <v>1234</v>
      </c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>
        <v>10</v>
      </c>
      <c r="AT1228" s="8">
        <v>10</v>
      </c>
      <c r="AU1228" s="8">
        <v>10</v>
      </c>
      <c r="AV1228" s="8">
        <v>10</v>
      </c>
      <c r="AW1228" s="8">
        <v>10</v>
      </c>
      <c r="AX1228" s="8">
        <v>10</v>
      </c>
      <c r="AY1228" s="8">
        <v>10</v>
      </c>
      <c r="AZ1228" s="8">
        <v>10</v>
      </c>
      <c r="BA1228" s="8">
        <v>10</v>
      </c>
      <c r="BB1228" s="8">
        <v>10</v>
      </c>
      <c r="BC1228" s="8">
        <v>10</v>
      </c>
      <c r="BD1228" s="8">
        <v>10</v>
      </c>
      <c r="BE1228" s="8">
        <v>10</v>
      </c>
      <c r="BF1228" s="8">
        <v>1</v>
      </c>
      <c r="BG1228" s="8">
        <v>1</v>
      </c>
      <c r="BH1228" s="8">
        <v>1</v>
      </c>
      <c r="BI1228" s="8">
        <v>2</v>
      </c>
      <c r="BJ1228" s="8">
        <v>2</v>
      </c>
      <c r="BK1228" s="8">
        <v>2</v>
      </c>
      <c r="BL1228" s="8">
        <v>2</v>
      </c>
      <c r="BM1228" s="8">
        <v>2</v>
      </c>
    </row>
    <row r="1229" spans="1:65" ht="15" customHeight="1" x14ac:dyDescent="0.2">
      <c r="A1229" s="7" t="s">
        <v>1235</v>
      </c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>
        <v>10</v>
      </c>
      <c r="AE1229" s="8">
        <v>10</v>
      </c>
      <c r="AF1229" s="8">
        <v>10</v>
      </c>
      <c r="AG1229" s="8">
        <v>10</v>
      </c>
      <c r="AH1229" s="8">
        <v>10</v>
      </c>
      <c r="AI1229" s="8">
        <v>10</v>
      </c>
      <c r="AJ1229" s="8">
        <v>10</v>
      </c>
      <c r="AK1229" s="8">
        <v>10</v>
      </c>
      <c r="AL1229" s="8">
        <v>10</v>
      </c>
      <c r="AM1229" s="8">
        <v>10</v>
      </c>
      <c r="AN1229" s="8">
        <v>10</v>
      </c>
      <c r="AO1229" s="8">
        <v>10</v>
      </c>
      <c r="AP1229" s="8">
        <v>1</v>
      </c>
      <c r="AQ1229" s="8">
        <v>1</v>
      </c>
      <c r="AR1229" s="8">
        <v>1</v>
      </c>
      <c r="AS1229" s="8">
        <v>1</v>
      </c>
      <c r="AT1229" s="8">
        <v>1</v>
      </c>
      <c r="AU1229" s="8">
        <v>1</v>
      </c>
      <c r="AV1229" s="8">
        <v>1</v>
      </c>
      <c r="AW1229" s="8">
        <v>1</v>
      </c>
      <c r="AX1229" s="8">
        <v>1</v>
      </c>
      <c r="AY1229" s="8">
        <v>1</v>
      </c>
      <c r="AZ1229" s="8">
        <v>1</v>
      </c>
      <c r="BA1229" s="8">
        <v>1</v>
      </c>
      <c r="BB1229" s="8">
        <v>1</v>
      </c>
      <c r="BC1229" s="8">
        <v>1</v>
      </c>
      <c r="BD1229" s="8">
        <v>1</v>
      </c>
      <c r="BE1229" s="8">
        <v>1</v>
      </c>
      <c r="BF1229" s="8">
        <v>1</v>
      </c>
      <c r="BG1229" s="8">
        <v>1</v>
      </c>
      <c r="BH1229" s="8">
        <v>2</v>
      </c>
      <c r="BI1229" s="8">
        <v>2</v>
      </c>
      <c r="BJ1229" s="8">
        <v>2</v>
      </c>
      <c r="BK1229" s="8">
        <v>2</v>
      </c>
      <c r="BL1229" s="8">
        <v>2</v>
      </c>
      <c r="BM1229" s="8">
        <v>2</v>
      </c>
    </row>
    <row r="1230" spans="1:65" ht="15" customHeight="1" x14ac:dyDescent="0.2">
      <c r="A1230" s="7" t="s">
        <v>1236</v>
      </c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>
        <v>1</v>
      </c>
      <c r="AR1230" s="8">
        <v>1</v>
      </c>
      <c r="AS1230" s="8">
        <v>1</v>
      </c>
      <c r="AT1230" s="8">
        <v>1</v>
      </c>
      <c r="AU1230" s="8">
        <v>1</v>
      </c>
      <c r="AV1230" s="8">
        <v>1</v>
      </c>
      <c r="AW1230" s="8">
        <v>1</v>
      </c>
      <c r="AX1230" s="8">
        <v>1</v>
      </c>
      <c r="AY1230" s="8">
        <v>23</v>
      </c>
      <c r="AZ1230" s="8">
        <v>42</v>
      </c>
      <c r="BA1230" s="8">
        <v>62</v>
      </c>
      <c r="BB1230" s="8">
        <v>74</v>
      </c>
      <c r="BC1230" s="8">
        <v>74</v>
      </c>
      <c r="BD1230" s="8">
        <v>74</v>
      </c>
      <c r="BE1230" s="8">
        <v>74</v>
      </c>
      <c r="BF1230" s="8">
        <v>74</v>
      </c>
      <c r="BG1230" s="8">
        <v>74</v>
      </c>
      <c r="BH1230" s="8">
        <v>75</v>
      </c>
      <c r="BI1230" s="8">
        <v>76</v>
      </c>
      <c r="BJ1230" s="8">
        <v>78</v>
      </c>
      <c r="BK1230" s="8">
        <v>78</v>
      </c>
      <c r="BL1230" s="8">
        <v>78</v>
      </c>
      <c r="BM1230" s="8">
        <v>78</v>
      </c>
    </row>
    <row r="1231" spans="1:65" ht="15" customHeight="1" x14ac:dyDescent="0.2">
      <c r="A1231" s="7" t="s">
        <v>1237</v>
      </c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>
        <v>1</v>
      </c>
      <c r="U1231" s="8">
        <v>2</v>
      </c>
      <c r="V1231" s="8">
        <v>1302</v>
      </c>
      <c r="W1231" s="8">
        <v>2589</v>
      </c>
      <c r="X1231" s="8">
        <v>2796</v>
      </c>
      <c r="Y1231" s="8">
        <v>3937</v>
      </c>
      <c r="Z1231" s="8">
        <v>4074</v>
      </c>
      <c r="AA1231" s="8">
        <v>4160</v>
      </c>
      <c r="AB1231" s="8">
        <v>4332</v>
      </c>
      <c r="AC1231" s="8">
        <v>4557</v>
      </c>
      <c r="AD1231" s="8">
        <v>4607</v>
      </c>
      <c r="AE1231" s="8">
        <v>4680</v>
      </c>
      <c r="AF1231" s="8">
        <v>4731</v>
      </c>
      <c r="AG1231" s="8">
        <v>4811</v>
      </c>
      <c r="AH1231" s="8">
        <v>4846</v>
      </c>
      <c r="AI1231" s="8">
        <v>4892</v>
      </c>
      <c r="AJ1231" s="8">
        <v>4935</v>
      </c>
      <c r="AK1231" s="8">
        <v>3379</v>
      </c>
      <c r="AL1231" s="8">
        <v>3086</v>
      </c>
      <c r="AM1231" s="8">
        <v>3094</v>
      </c>
      <c r="AN1231" s="8">
        <v>3090</v>
      </c>
      <c r="AO1231" s="8">
        <v>3118</v>
      </c>
      <c r="AP1231" s="8">
        <v>3067</v>
      </c>
      <c r="AQ1231" s="8">
        <v>2903</v>
      </c>
      <c r="AR1231" s="8">
        <v>2907</v>
      </c>
      <c r="AS1231" s="8">
        <v>2932</v>
      </c>
      <c r="AT1231" s="8">
        <v>2943</v>
      </c>
      <c r="AU1231" s="8">
        <v>2930</v>
      </c>
      <c r="AV1231" s="8">
        <v>2951</v>
      </c>
      <c r="AW1231" s="8">
        <v>2682</v>
      </c>
      <c r="AX1231" s="8">
        <v>2681</v>
      </c>
      <c r="AY1231" s="8">
        <v>2695</v>
      </c>
      <c r="AZ1231" s="8">
        <v>2661</v>
      </c>
      <c r="BA1231" s="8">
        <v>2625</v>
      </c>
      <c r="BB1231" s="8">
        <v>2591</v>
      </c>
      <c r="BC1231" s="8">
        <v>2570</v>
      </c>
      <c r="BD1231" s="8">
        <v>2576</v>
      </c>
      <c r="BE1231" s="8">
        <v>2576</v>
      </c>
      <c r="BF1231" s="8">
        <v>2590</v>
      </c>
      <c r="BG1231" s="8">
        <v>2597</v>
      </c>
      <c r="BH1231" s="8">
        <v>2600</v>
      </c>
      <c r="BI1231" s="8">
        <v>2526</v>
      </c>
      <c r="BJ1231" s="8">
        <v>2519</v>
      </c>
      <c r="BK1231" s="8">
        <v>2499</v>
      </c>
      <c r="BL1231" s="8">
        <v>2476</v>
      </c>
      <c r="BM1231" s="8">
        <v>2477</v>
      </c>
    </row>
    <row r="1232" spans="1:65" ht="15" customHeight="1" x14ac:dyDescent="0.2">
      <c r="A1232" s="7" t="s">
        <v>1238</v>
      </c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>
        <v>1</v>
      </c>
      <c r="AK1232" s="8">
        <v>1</v>
      </c>
      <c r="AL1232" s="8">
        <v>1</v>
      </c>
      <c r="AM1232" s="8">
        <v>1</v>
      </c>
      <c r="AN1232" s="8">
        <v>1</v>
      </c>
      <c r="AO1232" s="8">
        <v>1</v>
      </c>
      <c r="AP1232" s="8">
        <v>1</v>
      </c>
      <c r="AQ1232" s="8">
        <v>1</v>
      </c>
      <c r="AR1232" s="8">
        <v>1</v>
      </c>
      <c r="AS1232" s="8">
        <v>1</v>
      </c>
      <c r="AT1232" s="8">
        <v>1</v>
      </c>
      <c r="AU1232" s="8">
        <v>1</v>
      </c>
      <c r="AV1232" s="8">
        <v>1</v>
      </c>
      <c r="AW1232" s="8">
        <v>1</v>
      </c>
      <c r="AX1232" s="8">
        <v>1</v>
      </c>
      <c r="AY1232" s="8">
        <v>1</v>
      </c>
      <c r="AZ1232" s="8">
        <v>1</v>
      </c>
      <c r="BA1232" s="8">
        <v>1</v>
      </c>
      <c r="BB1232" s="8">
        <v>1</v>
      </c>
      <c r="BC1232" s="8">
        <v>1</v>
      </c>
      <c r="BD1232" s="8">
        <v>1</v>
      </c>
      <c r="BE1232" s="8">
        <v>1</v>
      </c>
      <c r="BF1232" s="8">
        <v>1</v>
      </c>
      <c r="BG1232" s="8">
        <v>2</v>
      </c>
      <c r="BH1232" s="8">
        <v>2</v>
      </c>
      <c r="BI1232" s="8">
        <v>2</v>
      </c>
      <c r="BJ1232" s="8">
        <v>2</v>
      </c>
      <c r="BK1232" s="8">
        <v>2</v>
      </c>
      <c r="BL1232" s="8">
        <v>2</v>
      </c>
      <c r="BM1232" s="8">
        <v>2</v>
      </c>
    </row>
    <row r="1233" spans="1:65" ht="15" customHeight="1" x14ac:dyDescent="0.2">
      <c r="A1233" s="7" t="s">
        <v>1239</v>
      </c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>
        <v>1</v>
      </c>
      <c r="AR1233" s="8">
        <v>1</v>
      </c>
      <c r="AS1233" s="8">
        <v>1</v>
      </c>
      <c r="AT1233" s="8">
        <v>1</v>
      </c>
      <c r="AU1233" s="8">
        <v>1</v>
      </c>
      <c r="AV1233" s="8">
        <v>1</v>
      </c>
      <c r="AW1233" s="8">
        <v>1</v>
      </c>
      <c r="AX1233" s="8">
        <v>1</v>
      </c>
      <c r="AY1233" s="8">
        <v>23</v>
      </c>
      <c r="AZ1233" s="8">
        <v>51</v>
      </c>
      <c r="BA1233" s="8">
        <v>92</v>
      </c>
      <c r="BB1233" s="8">
        <v>124</v>
      </c>
      <c r="BC1233" s="8">
        <v>124</v>
      </c>
      <c r="BD1233" s="8">
        <v>124</v>
      </c>
      <c r="BE1233" s="8">
        <v>124</v>
      </c>
      <c r="BF1233" s="8">
        <v>124</v>
      </c>
      <c r="BG1233" s="8">
        <v>124</v>
      </c>
      <c r="BH1233" s="8">
        <v>125</v>
      </c>
      <c r="BI1233" s="8">
        <v>126</v>
      </c>
      <c r="BJ1233" s="8">
        <v>171</v>
      </c>
      <c r="BK1233" s="8">
        <v>173</v>
      </c>
      <c r="BL1233" s="8">
        <v>179</v>
      </c>
      <c r="BM1233" s="8">
        <v>179</v>
      </c>
    </row>
    <row r="1234" spans="1:65" ht="15" customHeight="1" x14ac:dyDescent="0.2">
      <c r="A1234" s="7" t="s">
        <v>1240</v>
      </c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>
        <v>0</v>
      </c>
      <c r="T1234" s="8">
        <v>0</v>
      </c>
      <c r="U1234" s="8">
        <v>0</v>
      </c>
      <c r="V1234" s="8">
        <v>0</v>
      </c>
      <c r="W1234" s="8">
        <v>0</v>
      </c>
      <c r="X1234" s="8">
        <v>0</v>
      </c>
      <c r="Y1234" s="8">
        <v>0</v>
      </c>
      <c r="Z1234" s="8">
        <v>1</v>
      </c>
      <c r="AA1234" s="8">
        <v>1</v>
      </c>
      <c r="AB1234" s="8">
        <v>1</v>
      </c>
      <c r="AC1234" s="8">
        <v>1</v>
      </c>
      <c r="AD1234" s="8">
        <v>1</v>
      </c>
      <c r="AE1234" s="8">
        <v>1</v>
      </c>
      <c r="AF1234" s="8">
        <v>1</v>
      </c>
      <c r="AG1234" s="8">
        <v>1</v>
      </c>
      <c r="AH1234" s="8">
        <v>1</v>
      </c>
      <c r="AI1234" s="8">
        <v>1</v>
      </c>
      <c r="AJ1234" s="8">
        <v>1</v>
      </c>
      <c r="AK1234" s="8">
        <v>1</v>
      </c>
      <c r="AL1234" s="8">
        <v>1</v>
      </c>
      <c r="AM1234" s="8">
        <v>1</v>
      </c>
      <c r="AN1234" s="8">
        <v>1</v>
      </c>
      <c r="AO1234" s="8">
        <v>1</v>
      </c>
      <c r="AP1234" s="8">
        <v>1</v>
      </c>
      <c r="AQ1234" s="8">
        <v>1</v>
      </c>
      <c r="AR1234" s="8">
        <v>1</v>
      </c>
      <c r="AS1234" s="8">
        <v>1</v>
      </c>
      <c r="AT1234" s="8">
        <v>1</v>
      </c>
      <c r="AU1234" s="8">
        <v>1</v>
      </c>
      <c r="AV1234" s="8">
        <v>1</v>
      </c>
      <c r="AW1234" s="8">
        <v>1</v>
      </c>
      <c r="AX1234" s="8">
        <v>1</v>
      </c>
      <c r="AY1234" s="8">
        <v>1</v>
      </c>
      <c r="AZ1234" s="8">
        <v>1</v>
      </c>
      <c r="BA1234" s="8">
        <v>1</v>
      </c>
      <c r="BB1234" s="8">
        <v>1</v>
      </c>
      <c r="BC1234" s="8">
        <v>1</v>
      </c>
      <c r="BD1234" s="8">
        <v>1</v>
      </c>
      <c r="BE1234" s="8">
        <v>1</v>
      </c>
      <c r="BF1234" s="8">
        <v>1</v>
      </c>
      <c r="BG1234" s="8">
        <v>1</v>
      </c>
      <c r="BH1234" s="8">
        <v>1</v>
      </c>
      <c r="BI1234" s="8">
        <v>1</v>
      </c>
      <c r="BJ1234" s="8">
        <v>1</v>
      </c>
      <c r="BK1234" s="8">
        <v>0</v>
      </c>
      <c r="BL1234" s="8">
        <v>0</v>
      </c>
      <c r="BM1234" s="8">
        <v>0</v>
      </c>
    </row>
    <row r="1235" spans="1:65" ht="15" customHeight="1" x14ac:dyDescent="0.2">
      <c r="A1235" s="7" t="s">
        <v>1241</v>
      </c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>
        <v>1</v>
      </c>
      <c r="W1235" s="8">
        <v>0</v>
      </c>
      <c r="X1235" s="8">
        <v>0</v>
      </c>
      <c r="Y1235" s="8">
        <v>2</v>
      </c>
      <c r="Z1235" s="8">
        <v>25</v>
      </c>
      <c r="AA1235" s="8">
        <v>174</v>
      </c>
      <c r="AB1235" s="8">
        <v>175</v>
      </c>
      <c r="AC1235" s="8">
        <v>1235</v>
      </c>
      <c r="AD1235" s="8">
        <v>1635</v>
      </c>
      <c r="AE1235" s="8">
        <v>1784</v>
      </c>
      <c r="AF1235" s="8">
        <v>1988</v>
      </c>
      <c r="AG1235" s="8">
        <v>2256</v>
      </c>
      <c r="AH1235" s="8">
        <v>2586</v>
      </c>
      <c r="AI1235" s="8">
        <v>3093</v>
      </c>
      <c r="AJ1235" s="8">
        <v>3467</v>
      </c>
      <c r="AK1235" s="8">
        <v>3898</v>
      </c>
      <c r="AL1235" s="8">
        <v>4320</v>
      </c>
      <c r="AM1235" s="8">
        <v>4676</v>
      </c>
      <c r="AN1235" s="8">
        <v>5154</v>
      </c>
      <c r="AO1235" s="8">
        <v>5734</v>
      </c>
      <c r="AP1235" s="8">
        <v>6517</v>
      </c>
      <c r="AQ1235" s="8">
        <v>6896</v>
      </c>
      <c r="AR1235" s="8">
        <v>7382</v>
      </c>
      <c r="AS1235" s="8">
        <v>7726</v>
      </c>
      <c r="AT1235" s="8">
        <v>7972</v>
      </c>
      <c r="AU1235" s="8">
        <v>8263</v>
      </c>
      <c r="AV1235" s="8">
        <v>8595</v>
      </c>
      <c r="AW1235" s="8">
        <v>8878</v>
      </c>
      <c r="AX1235" s="8">
        <v>9201</v>
      </c>
      <c r="AY1235" s="8">
        <v>9598</v>
      </c>
      <c r="AZ1235" s="8">
        <v>10114</v>
      </c>
      <c r="BA1235" s="8">
        <v>10588</v>
      </c>
      <c r="BB1235" s="8">
        <v>10684</v>
      </c>
      <c r="BC1235" s="8">
        <v>10493</v>
      </c>
      <c r="BD1235" s="8">
        <v>10494</v>
      </c>
      <c r="BE1235" s="8">
        <v>10506</v>
      </c>
      <c r="BF1235" s="8">
        <v>10384</v>
      </c>
      <c r="BG1235" s="8">
        <v>10757</v>
      </c>
      <c r="BH1235" s="8">
        <v>10806</v>
      </c>
      <c r="BI1235" s="8">
        <v>10986</v>
      </c>
      <c r="BJ1235" s="8">
        <v>11188</v>
      </c>
      <c r="BK1235" s="8">
        <v>11269</v>
      </c>
      <c r="BL1235" s="8">
        <v>11432</v>
      </c>
      <c r="BM1235" s="8">
        <v>18495</v>
      </c>
    </row>
    <row r="1236" spans="1:65" ht="15" customHeight="1" x14ac:dyDescent="0.2">
      <c r="A1236" s="7" t="s">
        <v>1242</v>
      </c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>
        <v>1</v>
      </c>
      <c r="AD1236" s="8">
        <v>1</v>
      </c>
      <c r="AE1236" s="8">
        <v>1</v>
      </c>
      <c r="AF1236" s="8">
        <v>1</v>
      </c>
      <c r="AG1236" s="8">
        <v>1</v>
      </c>
      <c r="AH1236" s="8">
        <v>1</v>
      </c>
      <c r="AI1236" s="8">
        <v>1</v>
      </c>
      <c r="AJ1236" s="8">
        <v>1</v>
      </c>
      <c r="AK1236" s="8">
        <v>1</v>
      </c>
      <c r="AL1236" s="8">
        <v>1</v>
      </c>
      <c r="AM1236" s="8">
        <v>1</v>
      </c>
      <c r="AN1236" s="8">
        <v>1</v>
      </c>
      <c r="AO1236" s="8">
        <v>1</v>
      </c>
      <c r="AP1236" s="8">
        <v>1</v>
      </c>
      <c r="AQ1236" s="8">
        <v>1</v>
      </c>
      <c r="AR1236" s="8">
        <v>1</v>
      </c>
      <c r="AS1236" s="8">
        <v>1</v>
      </c>
      <c r="AT1236" s="8">
        <v>1</v>
      </c>
      <c r="AU1236" s="8">
        <v>1</v>
      </c>
      <c r="AV1236" s="8">
        <v>1</v>
      </c>
      <c r="AW1236" s="8">
        <v>1</v>
      </c>
      <c r="AX1236" s="8">
        <v>1</v>
      </c>
      <c r="AY1236" s="8">
        <v>1</v>
      </c>
      <c r="AZ1236" s="8">
        <v>1</v>
      </c>
      <c r="BA1236" s="8">
        <v>1</v>
      </c>
      <c r="BB1236" s="8">
        <v>1</v>
      </c>
      <c r="BC1236" s="8">
        <v>1</v>
      </c>
      <c r="BD1236" s="8">
        <v>254</v>
      </c>
      <c r="BE1236" s="8">
        <v>297</v>
      </c>
      <c r="BF1236" s="8">
        <v>310</v>
      </c>
      <c r="BG1236" s="8">
        <v>330</v>
      </c>
      <c r="BH1236" s="8">
        <v>368</v>
      </c>
      <c r="BI1236" s="8">
        <v>371</v>
      </c>
      <c r="BJ1236" s="8">
        <v>376</v>
      </c>
      <c r="BK1236" s="8">
        <v>398</v>
      </c>
      <c r="BL1236" s="8">
        <v>408</v>
      </c>
      <c r="BM1236" s="8">
        <v>410</v>
      </c>
    </row>
    <row r="1237" spans="1:65" ht="15" customHeight="1" x14ac:dyDescent="0.2">
      <c r="A1237" s="7" t="s">
        <v>1243</v>
      </c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>
        <v>1</v>
      </c>
      <c r="U1237" s="8">
        <v>1</v>
      </c>
      <c r="V1237" s="8">
        <v>1</v>
      </c>
      <c r="W1237" s="8">
        <v>4</v>
      </c>
      <c r="X1237" s="8">
        <v>2307</v>
      </c>
      <c r="Y1237" s="8">
        <v>3162</v>
      </c>
      <c r="Z1237" s="8">
        <v>3632</v>
      </c>
      <c r="AA1237" s="8">
        <v>3923</v>
      </c>
      <c r="AB1237" s="8">
        <v>4381</v>
      </c>
      <c r="AC1237" s="8">
        <v>4852</v>
      </c>
      <c r="AD1237" s="8">
        <v>5305</v>
      </c>
      <c r="AE1237" s="8">
        <v>5415</v>
      </c>
      <c r="AF1237" s="8">
        <v>5609</v>
      </c>
      <c r="AG1237" s="8">
        <v>5750</v>
      </c>
      <c r="AH1237" s="8">
        <v>5967</v>
      </c>
      <c r="AI1237" s="8">
        <v>6234</v>
      </c>
      <c r="AJ1237" s="8">
        <v>6541</v>
      </c>
      <c r="AK1237" s="8">
        <v>6557</v>
      </c>
      <c r="AL1237" s="8">
        <v>6770</v>
      </c>
      <c r="AM1237" s="8">
        <v>7027</v>
      </c>
      <c r="AN1237" s="8">
        <v>7280</v>
      </c>
      <c r="AO1237" s="8">
        <v>7593</v>
      </c>
      <c r="AP1237" s="8">
        <v>7792</v>
      </c>
      <c r="AQ1237" s="8">
        <v>7851</v>
      </c>
      <c r="AR1237" s="8">
        <v>7999</v>
      </c>
      <c r="AS1237" s="8">
        <v>8198</v>
      </c>
      <c r="AT1237" s="8">
        <v>8409</v>
      </c>
      <c r="AU1237" s="8">
        <v>8593</v>
      </c>
      <c r="AV1237" s="8">
        <v>8765</v>
      </c>
      <c r="AW1237" s="8">
        <v>7993</v>
      </c>
      <c r="AX1237" s="8">
        <v>7513</v>
      </c>
      <c r="AY1237" s="8">
        <v>7409</v>
      </c>
      <c r="AZ1237" s="8">
        <v>7507</v>
      </c>
      <c r="BA1237" s="8">
        <v>7571</v>
      </c>
      <c r="BB1237" s="8">
        <v>7444</v>
      </c>
      <c r="BC1237" s="8">
        <v>7475</v>
      </c>
      <c r="BD1237" s="8">
        <v>7698</v>
      </c>
      <c r="BE1237" s="8">
        <v>7922</v>
      </c>
      <c r="BF1237" s="8">
        <v>8102</v>
      </c>
      <c r="BG1237" s="8">
        <v>8320</v>
      </c>
      <c r="BH1237" s="8">
        <v>8458</v>
      </c>
      <c r="BI1237" s="8">
        <v>8457</v>
      </c>
      <c r="BJ1237" s="8">
        <v>8529</v>
      </c>
      <c r="BK1237" s="8">
        <v>8655</v>
      </c>
      <c r="BL1237" s="8">
        <v>8877</v>
      </c>
      <c r="BM1237" s="8">
        <v>9051</v>
      </c>
    </row>
    <row r="1238" spans="1:65" ht="15" customHeight="1" x14ac:dyDescent="0.2">
      <c r="A1238" s="7" t="s">
        <v>1244</v>
      </c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>
        <v>1</v>
      </c>
      <c r="T1238" s="8">
        <v>20</v>
      </c>
      <c r="U1238" s="8">
        <v>20</v>
      </c>
      <c r="V1238" s="8">
        <v>20</v>
      </c>
      <c r="W1238" s="8">
        <v>21</v>
      </c>
      <c r="X1238" s="8">
        <v>21</v>
      </c>
      <c r="Y1238" s="8">
        <v>31</v>
      </c>
      <c r="Z1238" s="8">
        <v>99</v>
      </c>
      <c r="AA1238" s="8">
        <v>614</v>
      </c>
      <c r="AB1238" s="8">
        <v>704</v>
      </c>
      <c r="AC1238" s="8">
        <v>758</v>
      </c>
      <c r="AD1238" s="8">
        <v>786</v>
      </c>
      <c r="AE1238" s="8">
        <v>813</v>
      </c>
      <c r="AF1238" s="8">
        <v>881</v>
      </c>
      <c r="AG1238" s="8">
        <v>967</v>
      </c>
      <c r="AH1238" s="8">
        <v>1015</v>
      </c>
      <c r="AI1238" s="8">
        <v>1191</v>
      </c>
      <c r="AJ1238" s="8">
        <v>1235</v>
      </c>
      <c r="AK1238" s="8">
        <v>1292</v>
      </c>
      <c r="AL1238" s="8">
        <v>1389</v>
      </c>
      <c r="AM1238" s="8">
        <v>1436</v>
      </c>
      <c r="AN1238" s="8">
        <v>1517</v>
      </c>
      <c r="AO1238" s="8">
        <v>1322</v>
      </c>
      <c r="AP1238" s="8">
        <v>1360</v>
      </c>
      <c r="AQ1238" s="8">
        <v>1365</v>
      </c>
      <c r="AR1238" s="8">
        <v>1375</v>
      </c>
      <c r="AS1238" s="8">
        <v>1385</v>
      </c>
      <c r="AT1238" s="8">
        <v>1384</v>
      </c>
      <c r="AU1238" s="8">
        <v>1387</v>
      </c>
      <c r="AV1238" s="8">
        <v>1392</v>
      </c>
      <c r="AW1238" s="8">
        <v>1356</v>
      </c>
      <c r="AX1238" s="8">
        <v>1388</v>
      </c>
      <c r="AY1238" s="8">
        <v>1393</v>
      </c>
      <c r="AZ1238" s="8">
        <v>1375</v>
      </c>
      <c r="BA1238" s="8">
        <v>1325</v>
      </c>
      <c r="BB1238" s="8">
        <v>1323</v>
      </c>
      <c r="BC1238" s="8">
        <v>1313</v>
      </c>
      <c r="BD1238" s="8">
        <v>1323</v>
      </c>
      <c r="BE1238" s="8">
        <v>1321</v>
      </c>
      <c r="BF1238" s="8">
        <v>1313</v>
      </c>
      <c r="BG1238" s="8">
        <v>1309</v>
      </c>
      <c r="BH1238" s="8">
        <v>1295</v>
      </c>
      <c r="BI1238" s="8">
        <v>1258</v>
      </c>
      <c r="BJ1238" s="8">
        <v>1253</v>
      </c>
      <c r="BK1238" s="8">
        <v>1258</v>
      </c>
      <c r="BL1238" s="8">
        <v>1253</v>
      </c>
      <c r="BM1238" s="8">
        <v>1210</v>
      </c>
    </row>
    <row r="1239" spans="1:65" ht="15" customHeight="1" x14ac:dyDescent="0.2">
      <c r="A1239" s="7" t="s">
        <v>1245</v>
      </c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>
        <v>1</v>
      </c>
      <c r="AP1239" s="8">
        <v>1</v>
      </c>
      <c r="AQ1239" s="8">
        <v>1</v>
      </c>
      <c r="AR1239" s="8">
        <v>1</v>
      </c>
      <c r="AS1239" s="8">
        <v>1</v>
      </c>
      <c r="AT1239" s="8">
        <v>1</v>
      </c>
      <c r="AU1239" s="8">
        <v>1</v>
      </c>
      <c r="AV1239" s="8">
        <v>1</v>
      </c>
      <c r="AW1239" s="8">
        <v>1</v>
      </c>
      <c r="AX1239" s="8">
        <v>1</v>
      </c>
      <c r="AY1239" s="8">
        <v>1</v>
      </c>
      <c r="AZ1239" s="8">
        <v>1</v>
      </c>
      <c r="BA1239" s="8">
        <v>1</v>
      </c>
      <c r="BB1239" s="8">
        <v>1</v>
      </c>
      <c r="BC1239" s="8">
        <v>1</v>
      </c>
      <c r="BD1239" s="8">
        <v>1</v>
      </c>
      <c r="BE1239" s="8">
        <v>1</v>
      </c>
      <c r="BF1239" s="8">
        <v>1</v>
      </c>
      <c r="BG1239" s="8">
        <v>1</v>
      </c>
      <c r="BH1239" s="8">
        <v>2</v>
      </c>
      <c r="BI1239" s="8">
        <v>2</v>
      </c>
      <c r="BJ1239" s="8">
        <v>2</v>
      </c>
      <c r="BK1239" s="8">
        <v>2</v>
      </c>
      <c r="BL1239" s="8">
        <v>2</v>
      </c>
      <c r="BM1239" s="8">
        <v>2</v>
      </c>
    </row>
    <row r="1240" spans="1:65" ht="15" customHeight="1" x14ac:dyDescent="0.2">
      <c r="A1240" s="7" t="s">
        <v>1246</v>
      </c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>
        <v>1</v>
      </c>
      <c r="AL1240" s="8">
        <v>1</v>
      </c>
      <c r="AM1240" s="8">
        <v>1</v>
      </c>
      <c r="AN1240" s="8">
        <v>1</v>
      </c>
      <c r="AO1240" s="8">
        <v>1</v>
      </c>
      <c r="AP1240" s="8">
        <v>1</v>
      </c>
      <c r="AQ1240" s="8">
        <v>1</v>
      </c>
      <c r="AR1240" s="8">
        <v>1</v>
      </c>
      <c r="AS1240" s="8">
        <v>1</v>
      </c>
      <c r="AT1240" s="8">
        <v>1</v>
      </c>
      <c r="AU1240" s="8">
        <v>1</v>
      </c>
      <c r="AV1240" s="8">
        <v>1</v>
      </c>
      <c r="AW1240" s="8">
        <v>1</v>
      </c>
      <c r="AX1240" s="8">
        <v>1</v>
      </c>
      <c r="AY1240" s="8">
        <v>1</v>
      </c>
      <c r="AZ1240" s="8">
        <v>1</v>
      </c>
      <c r="BA1240" s="8">
        <v>1</v>
      </c>
      <c r="BB1240" s="8">
        <v>1</v>
      </c>
      <c r="BC1240" s="8">
        <v>1</v>
      </c>
      <c r="BD1240" s="8">
        <v>1</v>
      </c>
      <c r="BE1240" s="8">
        <v>1</v>
      </c>
      <c r="BF1240" s="8">
        <v>1</v>
      </c>
      <c r="BG1240" s="8">
        <v>1</v>
      </c>
      <c r="BH1240" s="8">
        <v>1</v>
      </c>
      <c r="BI1240" s="8">
        <v>1</v>
      </c>
      <c r="BJ1240" s="8">
        <v>1</v>
      </c>
      <c r="BK1240" s="8">
        <v>1</v>
      </c>
      <c r="BL1240" s="8">
        <v>1</v>
      </c>
      <c r="BM1240" s="8">
        <v>1</v>
      </c>
    </row>
    <row r="1241" spans="1:65" ht="15" customHeight="1" x14ac:dyDescent="0.2">
      <c r="A1241" s="7" t="s">
        <v>1247</v>
      </c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>
        <v>9</v>
      </c>
      <c r="AI1241" s="8">
        <v>9</v>
      </c>
      <c r="AJ1241" s="8">
        <v>9</v>
      </c>
      <c r="AK1241" s="8">
        <v>9</v>
      </c>
      <c r="AL1241" s="8">
        <v>9</v>
      </c>
      <c r="AM1241" s="8">
        <v>9</v>
      </c>
      <c r="AN1241" s="8">
        <v>9</v>
      </c>
      <c r="AO1241" s="8">
        <v>9</v>
      </c>
      <c r="AP1241" s="8">
        <v>1</v>
      </c>
      <c r="AQ1241" s="8">
        <v>1</v>
      </c>
      <c r="AR1241" s="8">
        <v>1</v>
      </c>
      <c r="AS1241" s="8">
        <v>1</v>
      </c>
      <c r="AT1241" s="8">
        <v>1</v>
      </c>
      <c r="AU1241" s="8">
        <v>1</v>
      </c>
      <c r="AV1241" s="8">
        <v>1</v>
      </c>
      <c r="AW1241" s="8">
        <v>1</v>
      </c>
      <c r="AX1241" s="8">
        <v>1</v>
      </c>
      <c r="AY1241" s="8">
        <v>1</v>
      </c>
      <c r="AZ1241" s="8">
        <v>1</v>
      </c>
      <c r="BA1241" s="8">
        <v>1</v>
      </c>
      <c r="BB1241" s="8">
        <v>1</v>
      </c>
      <c r="BC1241" s="8">
        <v>1</v>
      </c>
      <c r="BD1241" s="8">
        <v>1</v>
      </c>
      <c r="BE1241" s="8">
        <v>1</v>
      </c>
      <c r="BF1241" s="8">
        <v>1</v>
      </c>
      <c r="BG1241" s="8">
        <v>1</v>
      </c>
      <c r="BH1241" s="8">
        <v>1</v>
      </c>
      <c r="BI1241" s="8">
        <v>2</v>
      </c>
      <c r="BJ1241" s="8">
        <v>2</v>
      </c>
      <c r="BK1241" s="8">
        <v>2</v>
      </c>
      <c r="BL1241" s="8">
        <v>2</v>
      </c>
      <c r="BM1241" s="8">
        <v>2</v>
      </c>
    </row>
    <row r="1242" spans="1:65" ht="15" customHeight="1" x14ac:dyDescent="0.2">
      <c r="A1242" s="7" t="s">
        <v>1248</v>
      </c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>
        <v>1</v>
      </c>
      <c r="AS1242" s="8">
        <v>1</v>
      </c>
      <c r="AT1242" s="8">
        <v>1</v>
      </c>
      <c r="AU1242" s="8">
        <v>1</v>
      </c>
      <c r="AV1242" s="8">
        <v>1</v>
      </c>
      <c r="AW1242" s="8">
        <v>1</v>
      </c>
      <c r="AX1242" s="8">
        <v>1</v>
      </c>
      <c r="AY1242" s="8">
        <v>23</v>
      </c>
      <c r="AZ1242" s="8">
        <v>35</v>
      </c>
      <c r="BA1242" s="8">
        <v>63</v>
      </c>
      <c r="BB1242" s="8">
        <v>71</v>
      </c>
      <c r="BC1242" s="8">
        <v>71</v>
      </c>
      <c r="BD1242" s="8">
        <v>71</v>
      </c>
      <c r="BE1242" s="8">
        <v>71</v>
      </c>
      <c r="BF1242" s="8">
        <v>71</v>
      </c>
      <c r="BG1242" s="8">
        <v>71</v>
      </c>
      <c r="BH1242" s="8">
        <v>72</v>
      </c>
      <c r="BI1242" s="8">
        <v>73</v>
      </c>
      <c r="BJ1242" s="8">
        <v>106</v>
      </c>
      <c r="BK1242" s="8">
        <v>106</v>
      </c>
      <c r="BL1242" s="8">
        <v>108</v>
      </c>
      <c r="BM1242" s="8">
        <v>108</v>
      </c>
    </row>
    <row r="1243" spans="1:65" ht="15" customHeight="1" x14ac:dyDescent="0.2">
      <c r="A1243" s="7" t="s">
        <v>1249</v>
      </c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>
        <v>1</v>
      </c>
      <c r="AK1243" s="8">
        <v>1</v>
      </c>
      <c r="AL1243" s="8">
        <v>1</v>
      </c>
      <c r="AM1243" s="8">
        <v>1</v>
      </c>
      <c r="AN1243" s="8">
        <v>1</v>
      </c>
      <c r="AO1243" s="8">
        <v>1</v>
      </c>
      <c r="AP1243" s="8">
        <v>1</v>
      </c>
      <c r="AQ1243" s="8">
        <v>1</v>
      </c>
      <c r="AR1243" s="8">
        <v>1</v>
      </c>
      <c r="AS1243" s="8">
        <v>1</v>
      </c>
      <c r="AT1243" s="8">
        <v>1</v>
      </c>
      <c r="AU1243" s="8">
        <v>1</v>
      </c>
      <c r="AV1243" s="8">
        <v>1</v>
      </c>
      <c r="AW1243" s="8">
        <v>1</v>
      </c>
      <c r="AX1243" s="8">
        <v>1</v>
      </c>
      <c r="AY1243" s="8">
        <v>1</v>
      </c>
      <c r="AZ1243" s="8">
        <v>1</v>
      </c>
      <c r="BA1243" s="8">
        <v>1</v>
      </c>
      <c r="BB1243" s="8">
        <v>1</v>
      </c>
      <c r="BC1243" s="8">
        <v>1</v>
      </c>
      <c r="BD1243" s="8">
        <v>1</v>
      </c>
      <c r="BE1243" s="8">
        <v>1</v>
      </c>
      <c r="BF1243" s="8">
        <v>1</v>
      </c>
      <c r="BG1243" s="8">
        <v>2</v>
      </c>
      <c r="BH1243" s="8">
        <v>2</v>
      </c>
      <c r="BI1243" s="8">
        <v>2</v>
      </c>
      <c r="BJ1243" s="8">
        <v>2</v>
      </c>
      <c r="BK1243" s="8">
        <v>2</v>
      </c>
      <c r="BL1243" s="8">
        <v>2</v>
      </c>
      <c r="BM1243" s="8">
        <v>2</v>
      </c>
    </row>
    <row r="1244" spans="1:65" ht="15" customHeight="1" x14ac:dyDescent="0.2">
      <c r="A1244" s="7" t="s">
        <v>1250</v>
      </c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>
        <v>63</v>
      </c>
      <c r="S1244" s="8">
        <v>63</v>
      </c>
      <c r="T1244" s="8">
        <v>111</v>
      </c>
      <c r="U1244" s="8">
        <v>14742</v>
      </c>
      <c r="V1244" s="8">
        <v>15157</v>
      </c>
      <c r="W1244" s="8">
        <v>17143</v>
      </c>
      <c r="X1244" s="8">
        <v>17344</v>
      </c>
      <c r="Y1244" s="8">
        <v>45095</v>
      </c>
      <c r="Z1244" s="8">
        <v>45269</v>
      </c>
      <c r="AA1244" s="8">
        <v>45420</v>
      </c>
      <c r="AB1244" s="8">
        <v>45537</v>
      </c>
      <c r="AC1244" s="8">
        <v>45708</v>
      </c>
      <c r="AD1244" s="8">
        <v>45869</v>
      </c>
      <c r="AE1244" s="8">
        <v>45924</v>
      </c>
      <c r="AF1244" s="8">
        <v>46703</v>
      </c>
      <c r="AG1244" s="8">
        <v>46835</v>
      </c>
      <c r="AH1244" s="8">
        <v>47557</v>
      </c>
      <c r="AI1244" s="8">
        <v>47550</v>
      </c>
      <c r="AJ1244" s="8">
        <v>47331</v>
      </c>
      <c r="AK1244" s="8">
        <v>47272</v>
      </c>
      <c r="AL1244" s="8">
        <v>47270</v>
      </c>
      <c r="AM1244" s="8">
        <v>47293</v>
      </c>
      <c r="AN1244" s="8">
        <v>47341</v>
      </c>
      <c r="AO1244" s="8">
        <v>47388</v>
      </c>
      <c r="AP1244" s="8">
        <v>47387</v>
      </c>
      <c r="AQ1244" s="8">
        <v>47384</v>
      </c>
      <c r="AR1244" s="8">
        <v>47403</v>
      </c>
      <c r="AS1244" s="8">
        <v>47384</v>
      </c>
      <c r="AT1244" s="8">
        <v>47393</v>
      </c>
      <c r="AU1244" s="8">
        <v>47369</v>
      </c>
      <c r="AV1244" s="8">
        <v>45728</v>
      </c>
      <c r="AW1244" s="8">
        <v>40175</v>
      </c>
      <c r="AX1244" s="8">
        <v>40219</v>
      </c>
      <c r="AY1244" s="8">
        <v>40234</v>
      </c>
      <c r="AZ1244" s="8">
        <v>40255</v>
      </c>
      <c r="BA1244" s="8">
        <v>40305</v>
      </c>
      <c r="BB1244" s="8">
        <v>40333</v>
      </c>
      <c r="BC1244" s="8">
        <v>40353</v>
      </c>
      <c r="BD1244" s="8">
        <v>40248</v>
      </c>
      <c r="BE1244" s="8">
        <v>40284</v>
      </c>
      <c r="BF1244" s="8">
        <v>40289</v>
      </c>
      <c r="BG1244" s="8">
        <v>56419</v>
      </c>
      <c r="BH1244" s="8">
        <v>56353</v>
      </c>
      <c r="BI1244" s="8">
        <v>56298</v>
      </c>
      <c r="BJ1244" s="8">
        <v>56504</v>
      </c>
      <c r="BK1244" s="8">
        <v>56479</v>
      </c>
      <c r="BL1244" s="8">
        <v>18205</v>
      </c>
      <c r="BM1244" s="8">
        <v>18221</v>
      </c>
    </row>
    <row r="1245" spans="1:65" ht="15" customHeight="1" x14ac:dyDescent="0.2">
      <c r="A1245" s="7" t="s">
        <v>1251</v>
      </c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>
        <v>1</v>
      </c>
      <c r="S1245" s="8">
        <v>1</v>
      </c>
      <c r="T1245" s="8">
        <v>1</v>
      </c>
      <c r="U1245" s="8">
        <v>1</v>
      </c>
      <c r="V1245" s="8">
        <v>1</v>
      </c>
      <c r="W1245" s="8">
        <v>2</v>
      </c>
      <c r="X1245" s="8">
        <v>4</v>
      </c>
      <c r="Y1245" s="8">
        <v>4</v>
      </c>
      <c r="Z1245" s="8">
        <v>9</v>
      </c>
      <c r="AA1245" s="8">
        <v>12</v>
      </c>
      <c r="AB1245" s="8">
        <v>17</v>
      </c>
      <c r="AC1245" s="8">
        <v>41</v>
      </c>
      <c r="AD1245" s="8">
        <v>82</v>
      </c>
      <c r="AE1245" s="8">
        <v>84</v>
      </c>
      <c r="AF1245" s="8">
        <v>85</v>
      </c>
      <c r="AG1245" s="8">
        <v>86</v>
      </c>
      <c r="AH1245" s="8">
        <v>87</v>
      </c>
      <c r="AI1245" s="8">
        <v>88</v>
      </c>
      <c r="AJ1245" s="8">
        <v>95</v>
      </c>
      <c r="AK1245" s="8">
        <v>95</v>
      </c>
      <c r="AL1245" s="8">
        <v>100</v>
      </c>
      <c r="AM1245" s="8">
        <v>101</v>
      </c>
      <c r="AN1245" s="8">
        <v>103</v>
      </c>
      <c r="AO1245" s="8">
        <v>107</v>
      </c>
      <c r="AP1245" s="8">
        <v>107</v>
      </c>
      <c r="AQ1245" s="8">
        <v>107</v>
      </c>
      <c r="AR1245" s="8">
        <v>112</v>
      </c>
      <c r="AS1245" s="8">
        <v>114</v>
      </c>
      <c r="AT1245" s="8">
        <v>114</v>
      </c>
      <c r="AU1245" s="8">
        <v>114</v>
      </c>
      <c r="AV1245" s="8">
        <v>115</v>
      </c>
      <c r="AW1245" s="8">
        <v>116</v>
      </c>
      <c r="AX1245" s="8">
        <v>116</v>
      </c>
      <c r="AY1245" s="8">
        <v>116</v>
      </c>
      <c r="AZ1245" s="8">
        <v>116</v>
      </c>
      <c r="BA1245" s="8">
        <v>117</v>
      </c>
      <c r="BB1245" s="8">
        <v>118</v>
      </c>
      <c r="BC1245" s="8">
        <v>118</v>
      </c>
      <c r="BD1245" s="8">
        <v>118</v>
      </c>
      <c r="BE1245" s="8">
        <v>118</v>
      </c>
      <c r="BF1245" s="8">
        <v>118</v>
      </c>
      <c r="BG1245" s="8">
        <v>118</v>
      </c>
      <c r="BH1245" s="8">
        <v>118</v>
      </c>
      <c r="BI1245" s="8">
        <v>118</v>
      </c>
      <c r="BJ1245" s="8">
        <v>118</v>
      </c>
      <c r="BK1245" s="8">
        <v>118</v>
      </c>
      <c r="BL1245" s="8">
        <v>119</v>
      </c>
      <c r="BM1245" s="8">
        <v>118</v>
      </c>
    </row>
    <row r="1246" spans="1:65" ht="15" customHeight="1" x14ac:dyDescent="0.2">
      <c r="A1246" s="7" t="s">
        <v>1252</v>
      </c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>
        <v>1</v>
      </c>
      <c r="AI1246" s="8">
        <v>1</v>
      </c>
      <c r="AJ1246" s="8">
        <v>1</v>
      </c>
      <c r="AK1246" s="8">
        <v>1</v>
      </c>
      <c r="AL1246" s="8">
        <v>1</v>
      </c>
      <c r="AM1246" s="8">
        <v>1</v>
      </c>
      <c r="AN1246" s="8">
        <v>1</v>
      </c>
      <c r="AO1246" s="8">
        <v>1</v>
      </c>
      <c r="AP1246" s="8">
        <v>1</v>
      </c>
      <c r="AQ1246" s="8">
        <v>1</v>
      </c>
      <c r="AR1246" s="8">
        <v>2</v>
      </c>
      <c r="AS1246" s="8">
        <v>2</v>
      </c>
      <c r="AT1246" s="8">
        <v>2</v>
      </c>
      <c r="AU1246" s="8">
        <v>2</v>
      </c>
      <c r="AV1246" s="8">
        <v>2</v>
      </c>
      <c r="AW1246" s="8">
        <v>2</v>
      </c>
      <c r="AX1246" s="8">
        <v>2</v>
      </c>
      <c r="AY1246" s="8">
        <v>2</v>
      </c>
      <c r="AZ1246" s="8">
        <v>2</v>
      </c>
      <c r="BA1246" s="8">
        <v>2</v>
      </c>
      <c r="BB1246" s="8">
        <v>2</v>
      </c>
      <c r="BC1246" s="8">
        <v>2</v>
      </c>
      <c r="BD1246" s="8">
        <v>86</v>
      </c>
      <c r="BE1246" s="8">
        <v>117</v>
      </c>
      <c r="BF1246" s="8">
        <v>123</v>
      </c>
      <c r="BG1246" s="8">
        <v>137</v>
      </c>
      <c r="BH1246" s="8">
        <v>159</v>
      </c>
      <c r="BI1246" s="8">
        <v>160</v>
      </c>
      <c r="BJ1246" s="8">
        <v>161</v>
      </c>
      <c r="BK1246" s="8">
        <v>163</v>
      </c>
      <c r="BL1246" s="8">
        <v>164</v>
      </c>
      <c r="BM1246" s="8">
        <v>164</v>
      </c>
    </row>
    <row r="1247" spans="1:65" ht="15" customHeight="1" x14ac:dyDescent="0.2">
      <c r="A1247" s="7" t="s">
        <v>1253</v>
      </c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>
        <v>1</v>
      </c>
      <c r="AC1247" s="8">
        <v>1</v>
      </c>
      <c r="AD1247" s="8">
        <v>1</v>
      </c>
      <c r="AE1247" s="8">
        <v>1</v>
      </c>
      <c r="AF1247" s="8">
        <v>1</v>
      </c>
      <c r="AG1247" s="8">
        <v>1</v>
      </c>
      <c r="AH1247" s="8">
        <v>1</v>
      </c>
      <c r="AI1247" s="8">
        <v>1</v>
      </c>
      <c r="AJ1247" s="8">
        <v>1</v>
      </c>
      <c r="AK1247" s="8">
        <v>1</v>
      </c>
      <c r="AL1247" s="8">
        <v>1</v>
      </c>
      <c r="AM1247" s="8">
        <v>1</v>
      </c>
      <c r="AN1247" s="8">
        <v>1</v>
      </c>
      <c r="AO1247" s="8">
        <v>0</v>
      </c>
      <c r="AP1247" s="8">
        <v>1</v>
      </c>
      <c r="AQ1247" s="8">
        <v>1</v>
      </c>
      <c r="AR1247" s="8">
        <v>1</v>
      </c>
      <c r="AS1247" s="8">
        <v>1</v>
      </c>
      <c r="AT1247" s="8">
        <v>1</v>
      </c>
      <c r="AU1247" s="8">
        <v>1</v>
      </c>
      <c r="AV1247" s="8">
        <v>1</v>
      </c>
      <c r="AW1247" s="8">
        <v>1</v>
      </c>
      <c r="AX1247" s="8">
        <v>1</v>
      </c>
      <c r="AY1247" s="8">
        <v>1</v>
      </c>
      <c r="AZ1247" s="8">
        <v>1</v>
      </c>
      <c r="BA1247" s="8">
        <v>1</v>
      </c>
      <c r="BB1247" s="8">
        <v>1</v>
      </c>
      <c r="BC1247" s="8">
        <v>1</v>
      </c>
      <c r="BD1247" s="8">
        <v>1</v>
      </c>
      <c r="BE1247" s="8">
        <v>1</v>
      </c>
      <c r="BF1247" s="8">
        <v>1</v>
      </c>
      <c r="BG1247" s="8">
        <v>1</v>
      </c>
      <c r="BH1247" s="8">
        <v>1</v>
      </c>
      <c r="BI1247" s="8">
        <v>1</v>
      </c>
      <c r="BJ1247" s="8">
        <v>1</v>
      </c>
      <c r="BK1247" s="8">
        <v>1</v>
      </c>
      <c r="BL1247" s="8">
        <v>1</v>
      </c>
      <c r="BM1247" s="8">
        <v>1</v>
      </c>
    </row>
    <row r="1248" spans="1:65" ht="15" customHeight="1" x14ac:dyDescent="0.2">
      <c r="A1248" s="7" t="s">
        <v>1254</v>
      </c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>
        <v>11</v>
      </c>
      <c r="AU1248" s="8">
        <v>11</v>
      </c>
      <c r="AV1248" s="8">
        <v>11</v>
      </c>
      <c r="AW1248" s="8">
        <v>11</v>
      </c>
      <c r="AX1248" s="8">
        <v>11</v>
      </c>
      <c r="AY1248" s="8">
        <v>11</v>
      </c>
      <c r="AZ1248" s="8">
        <v>11</v>
      </c>
      <c r="BA1248" s="8">
        <v>11</v>
      </c>
      <c r="BB1248" s="8">
        <v>11</v>
      </c>
      <c r="BC1248" s="8">
        <v>11</v>
      </c>
      <c r="BD1248" s="8">
        <v>11</v>
      </c>
      <c r="BE1248" s="8">
        <v>11</v>
      </c>
      <c r="BF1248" s="8">
        <v>1</v>
      </c>
      <c r="BG1248" s="8">
        <v>1</v>
      </c>
      <c r="BH1248" s="8">
        <v>1</v>
      </c>
      <c r="BI1248" s="8">
        <v>2</v>
      </c>
      <c r="BJ1248" s="8">
        <v>2</v>
      </c>
      <c r="BK1248" s="8">
        <v>2</v>
      </c>
      <c r="BL1248" s="8">
        <v>2</v>
      </c>
      <c r="BM1248" s="8">
        <v>2</v>
      </c>
    </row>
    <row r="1249" spans="1:65" ht="15" customHeight="1" x14ac:dyDescent="0.2">
      <c r="A1249" s="7" t="s">
        <v>1255</v>
      </c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>
        <v>1</v>
      </c>
      <c r="AQ1249" s="8">
        <v>1</v>
      </c>
      <c r="AR1249" s="8">
        <v>1</v>
      </c>
      <c r="AS1249" s="8">
        <v>1</v>
      </c>
      <c r="AT1249" s="8">
        <v>1</v>
      </c>
      <c r="AU1249" s="8">
        <v>1</v>
      </c>
      <c r="AV1249" s="8">
        <v>1</v>
      </c>
      <c r="AW1249" s="8">
        <v>1</v>
      </c>
      <c r="AX1249" s="8">
        <v>1</v>
      </c>
      <c r="AY1249" s="8">
        <v>1</v>
      </c>
      <c r="AZ1249" s="8">
        <v>1</v>
      </c>
      <c r="BA1249" s="8">
        <v>1</v>
      </c>
      <c r="BB1249" s="8">
        <v>1</v>
      </c>
      <c r="BC1249" s="8">
        <v>1</v>
      </c>
      <c r="BD1249" s="8">
        <v>1</v>
      </c>
      <c r="BE1249" s="8">
        <v>1</v>
      </c>
      <c r="BF1249" s="8">
        <v>1</v>
      </c>
      <c r="BG1249" s="8">
        <v>1</v>
      </c>
      <c r="BH1249" s="8">
        <v>2</v>
      </c>
      <c r="BI1249" s="8">
        <v>2</v>
      </c>
      <c r="BJ1249" s="8">
        <v>2</v>
      </c>
      <c r="BK1249" s="8">
        <v>2</v>
      </c>
      <c r="BL1249" s="8">
        <v>2</v>
      </c>
      <c r="BM1249" s="8">
        <v>2</v>
      </c>
    </row>
    <row r="1250" spans="1:65" ht="15" customHeight="1" x14ac:dyDescent="0.2">
      <c r="A1250" s="7" t="s">
        <v>1256</v>
      </c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>
        <v>1</v>
      </c>
      <c r="AR1250" s="8">
        <v>1</v>
      </c>
      <c r="AS1250" s="8">
        <v>1</v>
      </c>
      <c r="AT1250" s="8">
        <v>1</v>
      </c>
      <c r="AU1250" s="8">
        <v>1</v>
      </c>
      <c r="AV1250" s="8">
        <v>1</v>
      </c>
      <c r="AW1250" s="8">
        <v>1</v>
      </c>
      <c r="AX1250" s="8">
        <v>1</v>
      </c>
      <c r="AY1250" s="8">
        <v>23</v>
      </c>
      <c r="AZ1250" s="8">
        <v>39</v>
      </c>
      <c r="BA1250" s="8">
        <v>63</v>
      </c>
      <c r="BB1250" s="8">
        <v>72</v>
      </c>
      <c r="BC1250" s="8">
        <v>72</v>
      </c>
      <c r="BD1250" s="8">
        <v>72</v>
      </c>
      <c r="BE1250" s="8">
        <v>72</v>
      </c>
      <c r="BF1250" s="8">
        <v>72</v>
      </c>
      <c r="BG1250" s="8">
        <v>72</v>
      </c>
      <c r="BH1250" s="8">
        <v>73</v>
      </c>
      <c r="BI1250" s="8">
        <v>74</v>
      </c>
      <c r="BJ1250" s="8">
        <v>95</v>
      </c>
      <c r="BK1250" s="8">
        <v>96</v>
      </c>
      <c r="BL1250" s="8">
        <v>103</v>
      </c>
      <c r="BM1250" s="8">
        <v>107</v>
      </c>
    </row>
    <row r="1251" spans="1:65" ht="15" customHeight="1" x14ac:dyDescent="0.2">
      <c r="A1251" s="7" t="s">
        <v>1257</v>
      </c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>
        <v>1</v>
      </c>
      <c r="AY1251" s="8">
        <v>1</v>
      </c>
      <c r="AZ1251" s="8">
        <v>1</v>
      </c>
      <c r="BA1251" s="8">
        <v>1</v>
      </c>
      <c r="BB1251" s="8">
        <v>1</v>
      </c>
      <c r="BC1251" s="8">
        <v>1</v>
      </c>
      <c r="BD1251" s="8">
        <v>1</v>
      </c>
      <c r="BE1251" s="8">
        <v>1</v>
      </c>
      <c r="BF1251" s="8">
        <v>1</v>
      </c>
      <c r="BG1251" s="8">
        <v>1</v>
      </c>
      <c r="BH1251" s="8">
        <v>2</v>
      </c>
      <c r="BI1251" s="8">
        <v>2</v>
      </c>
      <c r="BJ1251" s="8">
        <v>2</v>
      </c>
      <c r="BK1251" s="8">
        <v>2</v>
      </c>
      <c r="BL1251" s="8">
        <v>2</v>
      </c>
      <c r="BM1251" s="8">
        <v>2</v>
      </c>
    </row>
    <row r="1252" spans="1:65" ht="15" customHeight="1" x14ac:dyDescent="0.2">
      <c r="A1252" s="7" t="s">
        <v>1258</v>
      </c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>
        <v>1</v>
      </c>
      <c r="AD1252" s="8">
        <v>1</v>
      </c>
      <c r="AE1252" s="8">
        <v>1</v>
      </c>
      <c r="AF1252" s="8">
        <v>1</v>
      </c>
      <c r="AG1252" s="8">
        <v>1</v>
      </c>
      <c r="AH1252" s="8">
        <v>1</v>
      </c>
      <c r="AI1252" s="8">
        <v>1</v>
      </c>
      <c r="AJ1252" s="8">
        <v>1</v>
      </c>
      <c r="AK1252" s="8">
        <v>1</v>
      </c>
      <c r="AL1252" s="8">
        <v>1</v>
      </c>
      <c r="AM1252" s="8">
        <v>105</v>
      </c>
      <c r="AN1252" s="8">
        <v>132</v>
      </c>
      <c r="AO1252" s="8">
        <v>143</v>
      </c>
      <c r="AP1252" s="8">
        <v>145</v>
      </c>
      <c r="AQ1252" s="8">
        <v>148</v>
      </c>
      <c r="AR1252" s="8">
        <v>185</v>
      </c>
      <c r="AS1252" s="8">
        <v>2288</v>
      </c>
      <c r="AT1252" s="8">
        <v>2542</v>
      </c>
      <c r="AU1252" s="8">
        <v>2667</v>
      </c>
      <c r="AV1252" s="8">
        <v>2749</v>
      </c>
      <c r="AW1252" s="8">
        <v>2799</v>
      </c>
      <c r="AX1252" s="8">
        <v>2835</v>
      </c>
      <c r="AY1252" s="8">
        <v>2859</v>
      </c>
      <c r="AZ1252" s="8">
        <v>2981</v>
      </c>
      <c r="BA1252" s="8">
        <v>3089</v>
      </c>
      <c r="BB1252" s="8">
        <v>3131</v>
      </c>
      <c r="BC1252" s="8">
        <v>3154</v>
      </c>
      <c r="BD1252" s="8">
        <v>3177</v>
      </c>
      <c r="BE1252" s="8">
        <v>3551</v>
      </c>
      <c r="BF1252" s="8">
        <v>3626</v>
      </c>
      <c r="BG1252" s="8">
        <v>3497</v>
      </c>
      <c r="BH1252" s="8">
        <v>3482</v>
      </c>
      <c r="BI1252" s="8">
        <v>3496</v>
      </c>
      <c r="BJ1252" s="8">
        <v>3539</v>
      </c>
      <c r="BK1252" s="8">
        <v>3564</v>
      </c>
      <c r="BL1252" s="8">
        <v>3602</v>
      </c>
      <c r="BM1252" s="8">
        <v>3796</v>
      </c>
    </row>
    <row r="1253" spans="1:65" ht="15" customHeight="1" x14ac:dyDescent="0.2">
      <c r="A1253" s="7" t="s">
        <v>1259</v>
      </c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>
        <v>1</v>
      </c>
      <c r="U1253" s="8">
        <v>2</v>
      </c>
      <c r="V1253" s="8">
        <v>59</v>
      </c>
      <c r="W1253" s="8">
        <v>79</v>
      </c>
      <c r="X1253" s="8">
        <v>93</v>
      </c>
      <c r="Y1253" s="8">
        <v>1323</v>
      </c>
      <c r="Z1253" s="8">
        <v>1329</v>
      </c>
      <c r="AA1253" s="8">
        <v>1332</v>
      </c>
      <c r="AB1253" s="8">
        <v>1334</v>
      </c>
      <c r="AC1253" s="8">
        <v>1336</v>
      </c>
      <c r="AD1253" s="8">
        <v>1338</v>
      </c>
      <c r="AE1253" s="8">
        <v>1343</v>
      </c>
      <c r="AF1253" s="8">
        <v>1345</v>
      </c>
      <c r="AG1253" s="8">
        <v>1346</v>
      </c>
      <c r="AH1253" s="8">
        <v>1348</v>
      </c>
      <c r="AI1253" s="8">
        <v>1349</v>
      </c>
      <c r="AJ1253" s="8">
        <v>1352</v>
      </c>
      <c r="AK1253" s="8">
        <v>1326</v>
      </c>
      <c r="AL1253" s="8">
        <v>1332</v>
      </c>
      <c r="AM1253" s="8">
        <v>1327</v>
      </c>
      <c r="AN1253" s="8">
        <v>1323</v>
      </c>
      <c r="AO1253" s="8">
        <v>1321</v>
      </c>
      <c r="AP1253" s="8">
        <v>1321</v>
      </c>
      <c r="AQ1253" s="8">
        <v>1319</v>
      </c>
      <c r="AR1253" s="8">
        <v>1318</v>
      </c>
      <c r="AS1253" s="8">
        <v>1319</v>
      </c>
      <c r="AT1253" s="8">
        <v>1335</v>
      </c>
      <c r="AU1253" s="8">
        <v>1341</v>
      </c>
      <c r="AV1253" s="8">
        <v>1341</v>
      </c>
      <c r="AW1253" s="8">
        <v>1335</v>
      </c>
      <c r="AX1253" s="8">
        <v>1334</v>
      </c>
      <c r="AY1253" s="8">
        <v>1333</v>
      </c>
      <c r="AZ1253" s="8">
        <v>1327</v>
      </c>
      <c r="BA1253" s="8">
        <v>1327</v>
      </c>
      <c r="BB1253" s="8">
        <v>1326</v>
      </c>
      <c r="BC1253" s="8">
        <v>1327</v>
      </c>
      <c r="BD1253" s="8">
        <v>1328</v>
      </c>
      <c r="BE1253" s="8">
        <v>1327</v>
      </c>
      <c r="BF1253" s="8">
        <v>1329</v>
      </c>
      <c r="BG1253" s="8">
        <v>1330</v>
      </c>
      <c r="BH1253" s="8">
        <v>1331</v>
      </c>
      <c r="BI1253" s="8">
        <v>1330</v>
      </c>
      <c r="BJ1253" s="8">
        <v>1328</v>
      </c>
      <c r="BK1253" s="8">
        <v>1329</v>
      </c>
      <c r="BL1253" s="8">
        <v>1330</v>
      </c>
      <c r="BM1253" s="8">
        <v>1330</v>
      </c>
    </row>
    <row r="1254" spans="1:65" ht="15" customHeight="1" x14ac:dyDescent="0.2">
      <c r="A1254" s="7" t="s">
        <v>1260</v>
      </c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>
        <v>1</v>
      </c>
      <c r="AI1254" s="8">
        <v>1</v>
      </c>
      <c r="AJ1254" s="8">
        <v>1</v>
      </c>
      <c r="AK1254" s="8">
        <v>1</v>
      </c>
      <c r="AL1254" s="8">
        <v>1</v>
      </c>
      <c r="AM1254" s="8">
        <v>1</v>
      </c>
      <c r="AN1254" s="8">
        <v>1</v>
      </c>
      <c r="AO1254" s="8">
        <v>1</v>
      </c>
      <c r="AP1254" s="8">
        <v>1</v>
      </c>
      <c r="AQ1254" s="8">
        <v>1</v>
      </c>
      <c r="AR1254" s="8">
        <v>1</v>
      </c>
      <c r="AS1254" s="8">
        <v>1</v>
      </c>
      <c r="AT1254" s="8">
        <v>1</v>
      </c>
      <c r="AU1254" s="8">
        <v>1</v>
      </c>
      <c r="AV1254" s="8">
        <v>1</v>
      </c>
      <c r="AW1254" s="8">
        <v>1</v>
      </c>
      <c r="AX1254" s="8">
        <v>1</v>
      </c>
      <c r="AY1254" s="8">
        <v>1</v>
      </c>
      <c r="AZ1254" s="8">
        <v>1</v>
      </c>
      <c r="BA1254" s="8">
        <v>1</v>
      </c>
      <c r="BB1254" s="8">
        <v>1</v>
      </c>
      <c r="BC1254" s="8">
        <v>1</v>
      </c>
      <c r="BD1254" s="8">
        <v>1</v>
      </c>
      <c r="BE1254" s="8">
        <v>1</v>
      </c>
      <c r="BF1254" s="8">
        <v>1</v>
      </c>
      <c r="BG1254" s="8">
        <v>1</v>
      </c>
      <c r="BH1254" s="8">
        <v>1</v>
      </c>
      <c r="BI1254" s="8">
        <v>1</v>
      </c>
      <c r="BJ1254" s="8">
        <v>1</v>
      </c>
      <c r="BK1254" s="8">
        <v>1</v>
      </c>
      <c r="BL1254" s="8">
        <v>1</v>
      </c>
      <c r="BM1254" s="8">
        <v>1</v>
      </c>
    </row>
    <row r="1255" spans="1:65" ht="15" customHeight="1" x14ac:dyDescent="0.2">
      <c r="A1255" s="7" t="s">
        <v>1261</v>
      </c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>
        <v>1</v>
      </c>
      <c r="S1255" s="8"/>
      <c r="T1255" s="8"/>
      <c r="U1255" s="8"/>
      <c r="V1255" s="8">
        <v>1</v>
      </c>
      <c r="W1255" s="8">
        <v>1</v>
      </c>
      <c r="X1255" s="8">
        <v>96</v>
      </c>
      <c r="Y1255" s="8">
        <v>40925</v>
      </c>
      <c r="Z1255" s="8">
        <v>41819</v>
      </c>
      <c r="AA1255" s="8">
        <v>42801</v>
      </c>
      <c r="AB1255" s="8">
        <v>43984</v>
      </c>
      <c r="AC1255" s="8">
        <v>44879</v>
      </c>
      <c r="AD1255" s="8">
        <v>45680</v>
      </c>
      <c r="AE1255" s="8">
        <v>46069</v>
      </c>
      <c r="AF1255" s="8">
        <v>46718</v>
      </c>
      <c r="AG1255" s="8">
        <v>47203</v>
      </c>
      <c r="AH1255" s="8">
        <v>47845</v>
      </c>
      <c r="AI1255" s="8">
        <v>48325</v>
      </c>
      <c r="AJ1255" s="8">
        <v>48743</v>
      </c>
      <c r="AK1255" s="8">
        <v>49174</v>
      </c>
      <c r="AL1255" s="8">
        <v>49295</v>
      </c>
      <c r="AM1255" s="8">
        <v>45537</v>
      </c>
      <c r="AN1255" s="8">
        <v>45759</v>
      </c>
      <c r="AO1255" s="8">
        <v>45872</v>
      </c>
      <c r="AP1255" s="8">
        <v>45914</v>
      </c>
      <c r="AQ1255" s="8">
        <v>45816</v>
      </c>
      <c r="AR1255" s="8">
        <v>45940</v>
      </c>
      <c r="AS1255" s="8">
        <v>46112</v>
      </c>
      <c r="AT1255" s="8">
        <v>46352</v>
      </c>
      <c r="AU1255" s="8">
        <v>46446</v>
      </c>
      <c r="AV1255" s="8">
        <v>46629</v>
      </c>
      <c r="AW1255" s="8">
        <v>46761</v>
      </c>
      <c r="AX1255" s="8">
        <v>45150</v>
      </c>
      <c r="AY1255" s="8">
        <v>40827</v>
      </c>
      <c r="AZ1255" s="8">
        <v>41096</v>
      </c>
      <c r="BA1255" s="8">
        <v>41411</v>
      </c>
      <c r="BB1255" s="8">
        <v>41407</v>
      </c>
      <c r="BC1255" s="8">
        <v>42944</v>
      </c>
      <c r="BD1255" s="8">
        <v>43642</v>
      </c>
      <c r="BE1255" s="8">
        <v>44424</v>
      </c>
      <c r="BF1255" s="8">
        <v>44996</v>
      </c>
      <c r="BG1255" s="8">
        <v>45741</v>
      </c>
      <c r="BH1255" s="8">
        <v>46367</v>
      </c>
      <c r="BI1255" s="8">
        <v>46998</v>
      </c>
      <c r="BJ1255" s="8">
        <v>43422</v>
      </c>
      <c r="BK1255" s="8">
        <v>38469</v>
      </c>
      <c r="BL1255" s="8">
        <v>39281</v>
      </c>
      <c r="BM1255" s="8">
        <v>39960</v>
      </c>
    </row>
    <row r="1256" spans="1:65" ht="15" customHeight="1" x14ac:dyDescent="0.2">
      <c r="A1256" s="7" t="s">
        <v>1262</v>
      </c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>
        <v>1</v>
      </c>
      <c r="AK1256" s="8">
        <v>1</v>
      </c>
      <c r="AL1256" s="8">
        <v>1</v>
      </c>
      <c r="AM1256" s="8">
        <v>1</v>
      </c>
      <c r="AN1256" s="8">
        <v>1</v>
      </c>
      <c r="AO1256" s="8">
        <v>1</v>
      </c>
      <c r="AP1256" s="8">
        <v>1</v>
      </c>
      <c r="AQ1256" s="8">
        <v>1</v>
      </c>
      <c r="AR1256" s="8">
        <v>1</v>
      </c>
      <c r="AS1256" s="8">
        <v>1</v>
      </c>
      <c r="AT1256" s="8">
        <v>1</v>
      </c>
      <c r="AU1256" s="8">
        <v>1</v>
      </c>
      <c r="AV1256" s="8">
        <v>1</v>
      </c>
      <c r="AW1256" s="8">
        <v>1</v>
      </c>
      <c r="AX1256" s="8">
        <v>1</v>
      </c>
      <c r="AY1256" s="8">
        <v>1</v>
      </c>
      <c r="AZ1256" s="8">
        <v>1</v>
      </c>
      <c r="BA1256" s="8">
        <v>1</v>
      </c>
      <c r="BB1256" s="8">
        <v>1</v>
      </c>
      <c r="BC1256" s="8">
        <v>1</v>
      </c>
      <c r="BD1256" s="8">
        <v>1</v>
      </c>
      <c r="BE1256" s="8">
        <v>1</v>
      </c>
      <c r="BF1256" s="8">
        <v>1</v>
      </c>
      <c r="BG1256" s="8">
        <v>2</v>
      </c>
      <c r="BH1256" s="8">
        <v>2</v>
      </c>
      <c r="BI1256" s="8">
        <v>2</v>
      </c>
      <c r="BJ1256" s="8">
        <v>2</v>
      </c>
      <c r="BK1256" s="8">
        <v>2</v>
      </c>
      <c r="BL1256" s="8">
        <v>2</v>
      </c>
      <c r="BM1256" s="8">
        <v>2</v>
      </c>
    </row>
    <row r="1257" spans="1:65" ht="15" customHeight="1" x14ac:dyDescent="0.2">
      <c r="A1257" s="7" t="s">
        <v>1263</v>
      </c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>
        <v>17</v>
      </c>
      <c r="AP1257" s="8">
        <v>1</v>
      </c>
      <c r="AQ1257" s="8">
        <v>1</v>
      </c>
      <c r="AR1257" s="8">
        <v>1</v>
      </c>
      <c r="AS1257" s="8">
        <v>1</v>
      </c>
      <c r="AT1257" s="8">
        <v>1</v>
      </c>
      <c r="AU1257" s="8">
        <v>1</v>
      </c>
      <c r="AV1257" s="8">
        <v>1</v>
      </c>
      <c r="AW1257" s="8">
        <v>1</v>
      </c>
      <c r="AX1257" s="8">
        <v>1</v>
      </c>
      <c r="AY1257" s="8">
        <v>1</v>
      </c>
      <c r="AZ1257" s="8">
        <v>1</v>
      </c>
      <c r="BA1257" s="8">
        <v>1</v>
      </c>
      <c r="BB1257" s="8">
        <v>1</v>
      </c>
      <c r="BC1257" s="8">
        <v>1</v>
      </c>
      <c r="BD1257" s="8">
        <v>1</v>
      </c>
      <c r="BE1257" s="8">
        <v>1</v>
      </c>
      <c r="BF1257" s="8">
        <v>1</v>
      </c>
      <c r="BG1257" s="8">
        <v>1</v>
      </c>
      <c r="BH1257" s="8">
        <v>1</v>
      </c>
      <c r="BI1257" s="8">
        <v>2</v>
      </c>
      <c r="BJ1257" s="8">
        <v>2</v>
      </c>
      <c r="BK1257" s="8">
        <v>2</v>
      </c>
      <c r="BL1257" s="8">
        <v>2</v>
      </c>
      <c r="BM1257" s="8">
        <v>2</v>
      </c>
    </row>
    <row r="1258" spans="1:65" ht="15" customHeight="1" x14ac:dyDescent="0.2">
      <c r="A1258" s="7" t="s">
        <v>1264</v>
      </c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>
        <v>1</v>
      </c>
      <c r="AR1258" s="8">
        <v>1</v>
      </c>
      <c r="AS1258" s="8">
        <v>1</v>
      </c>
      <c r="AT1258" s="8">
        <v>1</v>
      </c>
      <c r="AU1258" s="8">
        <v>1</v>
      </c>
      <c r="AV1258" s="8">
        <v>1</v>
      </c>
      <c r="AW1258" s="8">
        <v>1</v>
      </c>
      <c r="AX1258" s="8">
        <v>1</v>
      </c>
      <c r="AY1258" s="8">
        <v>23</v>
      </c>
      <c r="AZ1258" s="8">
        <v>40</v>
      </c>
      <c r="BA1258" s="8">
        <v>57</v>
      </c>
      <c r="BB1258" s="8">
        <v>65</v>
      </c>
      <c r="BC1258" s="8">
        <v>65</v>
      </c>
      <c r="BD1258" s="8">
        <v>65</v>
      </c>
      <c r="BE1258" s="8">
        <v>65</v>
      </c>
      <c r="BF1258" s="8">
        <v>65</v>
      </c>
      <c r="BG1258" s="8">
        <v>65</v>
      </c>
      <c r="BH1258" s="8">
        <v>66</v>
      </c>
      <c r="BI1258" s="8">
        <v>67</v>
      </c>
      <c r="BJ1258" s="8">
        <v>83</v>
      </c>
      <c r="BK1258" s="8">
        <v>84</v>
      </c>
      <c r="BL1258" s="8">
        <v>84</v>
      </c>
      <c r="BM1258" s="8">
        <v>85</v>
      </c>
    </row>
    <row r="1259" spans="1:65" ht="15" customHeight="1" x14ac:dyDescent="0.2">
      <c r="A1259" s="7" t="s">
        <v>1265</v>
      </c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>
        <v>4</v>
      </c>
      <c r="AH1259" s="8">
        <v>4</v>
      </c>
      <c r="AI1259" s="8">
        <v>4</v>
      </c>
      <c r="AJ1259" s="8">
        <v>4</v>
      </c>
      <c r="AK1259" s="8">
        <v>4</v>
      </c>
      <c r="AL1259" s="8">
        <v>4</v>
      </c>
      <c r="AM1259" s="8">
        <v>4</v>
      </c>
      <c r="AN1259" s="8">
        <v>4</v>
      </c>
      <c r="AO1259" s="8">
        <v>17</v>
      </c>
      <c r="AP1259" s="8">
        <v>4</v>
      </c>
      <c r="AQ1259" s="8">
        <v>4</v>
      </c>
      <c r="AR1259" s="8">
        <v>11</v>
      </c>
      <c r="AS1259" s="8">
        <v>11</v>
      </c>
      <c r="AT1259" s="8">
        <v>11</v>
      </c>
      <c r="AU1259" s="8">
        <v>11</v>
      </c>
      <c r="AV1259" s="8">
        <v>11</v>
      </c>
      <c r="AW1259" s="8">
        <v>11</v>
      </c>
      <c r="AX1259" s="8">
        <v>11</v>
      </c>
      <c r="AY1259" s="8">
        <v>11</v>
      </c>
      <c r="AZ1259" s="8">
        <v>11</v>
      </c>
      <c r="BA1259" s="8">
        <v>11</v>
      </c>
      <c r="BB1259" s="8">
        <v>11</v>
      </c>
      <c r="BC1259" s="8">
        <v>11</v>
      </c>
      <c r="BD1259" s="8">
        <v>11</v>
      </c>
      <c r="BE1259" s="8">
        <v>11</v>
      </c>
      <c r="BF1259" s="8">
        <v>11</v>
      </c>
      <c r="BG1259" s="8">
        <v>11</v>
      </c>
      <c r="BH1259" s="8">
        <v>12</v>
      </c>
      <c r="BI1259" s="8">
        <v>12</v>
      </c>
      <c r="BJ1259" s="8">
        <v>12</v>
      </c>
      <c r="BK1259" s="8">
        <v>12</v>
      </c>
      <c r="BL1259" s="8">
        <v>12</v>
      </c>
      <c r="BM1259" s="8">
        <v>12</v>
      </c>
    </row>
    <row r="1260" spans="1:65" ht="15" customHeight="1" x14ac:dyDescent="0.2">
      <c r="A1260" s="7" t="s">
        <v>1266</v>
      </c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>
        <v>1</v>
      </c>
      <c r="AP1260" s="8">
        <v>1</v>
      </c>
      <c r="AQ1260" s="8">
        <v>1</v>
      </c>
      <c r="AR1260" s="8">
        <v>1</v>
      </c>
      <c r="AS1260" s="8">
        <v>1</v>
      </c>
      <c r="AT1260" s="8">
        <v>1</v>
      </c>
      <c r="AU1260" s="8">
        <v>1</v>
      </c>
      <c r="AV1260" s="8">
        <v>1</v>
      </c>
      <c r="AW1260" s="8">
        <v>1</v>
      </c>
      <c r="AX1260" s="8">
        <v>1</v>
      </c>
      <c r="AY1260" s="8">
        <v>1</v>
      </c>
      <c r="AZ1260" s="8">
        <v>1</v>
      </c>
      <c r="BA1260" s="8">
        <v>1</v>
      </c>
      <c r="BB1260" s="8">
        <v>1</v>
      </c>
      <c r="BC1260" s="8">
        <v>1</v>
      </c>
      <c r="BD1260" s="8">
        <v>1</v>
      </c>
      <c r="BE1260" s="8">
        <v>1</v>
      </c>
      <c r="BF1260" s="8">
        <v>1</v>
      </c>
      <c r="BG1260" s="8">
        <v>1</v>
      </c>
      <c r="BH1260" s="8">
        <v>2</v>
      </c>
      <c r="BI1260" s="8">
        <v>2</v>
      </c>
      <c r="BJ1260" s="8">
        <v>2</v>
      </c>
      <c r="BK1260" s="8">
        <v>2</v>
      </c>
      <c r="BL1260" s="8">
        <v>2</v>
      </c>
      <c r="BM1260" s="8">
        <v>2</v>
      </c>
    </row>
    <row r="1261" spans="1:65" ht="15" customHeight="1" x14ac:dyDescent="0.2">
      <c r="A1261" s="7" t="s">
        <v>1267</v>
      </c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>
        <v>1</v>
      </c>
      <c r="X1261" s="8">
        <v>1</v>
      </c>
      <c r="Y1261" s="8">
        <v>1</v>
      </c>
      <c r="Z1261" s="8">
        <v>12</v>
      </c>
      <c r="AA1261" s="8">
        <v>12</v>
      </c>
      <c r="AB1261" s="8">
        <v>47</v>
      </c>
      <c r="AC1261" s="8">
        <v>54</v>
      </c>
      <c r="AD1261" s="8">
        <v>3257</v>
      </c>
      <c r="AE1261" s="8">
        <v>4584</v>
      </c>
      <c r="AF1261" s="8">
        <v>5579</v>
      </c>
      <c r="AG1261" s="8">
        <v>6333</v>
      </c>
      <c r="AH1261" s="8">
        <v>7039</v>
      </c>
      <c r="AI1261" s="8">
        <v>7809</v>
      </c>
      <c r="AJ1261" s="8">
        <v>8763</v>
      </c>
      <c r="AK1261" s="8">
        <v>9581</v>
      </c>
      <c r="AL1261" s="8">
        <v>10489</v>
      </c>
      <c r="AM1261" s="8">
        <v>16308</v>
      </c>
      <c r="AN1261" s="8">
        <v>17864</v>
      </c>
      <c r="AO1261" s="8">
        <v>19650</v>
      </c>
      <c r="AP1261" s="8">
        <v>20475</v>
      </c>
      <c r="AQ1261" s="8">
        <v>20841</v>
      </c>
      <c r="AR1261" s="8">
        <v>22223</v>
      </c>
      <c r="AS1261" s="8">
        <v>23420</v>
      </c>
      <c r="AT1261" s="8">
        <v>24404</v>
      </c>
      <c r="AU1261" s="8">
        <v>25692</v>
      </c>
      <c r="AV1261" s="8">
        <v>27377</v>
      </c>
      <c r="AW1261" s="8">
        <v>28812</v>
      </c>
      <c r="AX1261" s="8">
        <v>30082</v>
      </c>
      <c r="AY1261" s="8">
        <v>31404</v>
      </c>
      <c r="AZ1261" s="8">
        <v>33807</v>
      </c>
      <c r="BA1261" s="8">
        <v>30225</v>
      </c>
      <c r="BB1261" s="8">
        <v>30637</v>
      </c>
      <c r="BC1261" s="8">
        <v>30543</v>
      </c>
      <c r="BD1261" s="8">
        <v>31673</v>
      </c>
      <c r="BE1261" s="8">
        <v>33316</v>
      </c>
      <c r="BF1261" s="8">
        <v>33949</v>
      </c>
      <c r="BG1261" s="8">
        <v>34316</v>
      </c>
      <c r="BH1261" s="8">
        <v>35374</v>
      </c>
      <c r="BI1261" s="8">
        <v>36037</v>
      </c>
      <c r="BJ1261" s="8">
        <v>36518</v>
      </c>
      <c r="BK1261" s="8">
        <v>36374</v>
      </c>
      <c r="BL1261" s="8">
        <v>36789</v>
      </c>
      <c r="BM1261" s="8">
        <v>37542</v>
      </c>
    </row>
    <row r="1262" spans="1:65" ht="15" customHeight="1" x14ac:dyDescent="0.2">
      <c r="A1262" s="7" t="s">
        <v>1268</v>
      </c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>
        <v>1</v>
      </c>
      <c r="AN1262" s="8">
        <v>1</v>
      </c>
      <c r="AO1262" s="8">
        <v>1</v>
      </c>
      <c r="AP1262" s="8">
        <v>1</v>
      </c>
      <c r="AQ1262" s="8">
        <v>1</v>
      </c>
      <c r="AR1262" s="8">
        <v>1</v>
      </c>
      <c r="AS1262" s="8">
        <v>1</v>
      </c>
      <c r="AT1262" s="8">
        <v>2</v>
      </c>
      <c r="AU1262" s="8">
        <v>2</v>
      </c>
      <c r="AV1262" s="8">
        <v>2</v>
      </c>
      <c r="AW1262" s="8">
        <v>2</v>
      </c>
      <c r="AX1262" s="8">
        <v>2</v>
      </c>
      <c r="AY1262" s="8">
        <v>2</v>
      </c>
      <c r="AZ1262" s="8">
        <v>2</v>
      </c>
      <c r="BA1262" s="8">
        <v>2</v>
      </c>
      <c r="BB1262" s="8">
        <v>2</v>
      </c>
      <c r="BC1262" s="8">
        <v>2</v>
      </c>
      <c r="BD1262" s="8">
        <v>2</v>
      </c>
      <c r="BE1262" s="8">
        <v>2</v>
      </c>
      <c r="BF1262" s="8">
        <v>2</v>
      </c>
      <c r="BG1262" s="8">
        <v>2</v>
      </c>
      <c r="BH1262" s="8">
        <v>3</v>
      </c>
      <c r="BI1262" s="8">
        <v>3</v>
      </c>
      <c r="BJ1262" s="8">
        <v>3</v>
      </c>
      <c r="BK1262" s="8">
        <v>3</v>
      </c>
      <c r="BL1262" s="8">
        <v>3</v>
      </c>
      <c r="BM1262" s="8">
        <v>3</v>
      </c>
    </row>
    <row r="1263" spans="1:65" ht="15" customHeight="1" x14ac:dyDescent="0.2">
      <c r="A1263" s="7" t="s">
        <v>1269</v>
      </c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>
        <v>16</v>
      </c>
      <c r="AU1263" s="8">
        <v>9</v>
      </c>
      <c r="AV1263" s="8">
        <v>9</v>
      </c>
      <c r="AW1263" s="8">
        <v>9</v>
      </c>
      <c r="AX1263" s="8">
        <v>9</v>
      </c>
      <c r="AY1263" s="8">
        <v>9</v>
      </c>
      <c r="AZ1263" s="8">
        <v>9</v>
      </c>
      <c r="BA1263" s="8">
        <v>9</v>
      </c>
      <c r="BB1263" s="8">
        <v>9</v>
      </c>
      <c r="BC1263" s="8">
        <v>9</v>
      </c>
      <c r="BD1263" s="8">
        <v>9</v>
      </c>
      <c r="BE1263" s="8">
        <v>9</v>
      </c>
      <c r="BF1263" s="8">
        <v>9</v>
      </c>
      <c r="BG1263" s="8">
        <v>9</v>
      </c>
      <c r="BH1263" s="8">
        <v>10</v>
      </c>
      <c r="BI1263" s="8">
        <v>10</v>
      </c>
      <c r="BJ1263" s="8">
        <v>10</v>
      </c>
      <c r="BK1263" s="8">
        <v>10</v>
      </c>
      <c r="BL1263" s="8">
        <v>10</v>
      </c>
      <c r="BM1263" s="8">
        <v>10</v>
      </c>
    </row>
    <row r="1264" spans="1:65" ht="15" customHeight="1" x14ac:dyDescent="0.2">
      <c r="A1264" s="7" t="s">
        <v>1270</v>
      </c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>
        <v>1</v>
      </c>
      <c r="BH1264" s="8">
        <v>1</v>
      </c>
      <c r="BI1264" s="8">
        <v>1</v>
      </c>
      <c r="BJ1264" s="8">
        <v>1</v>
      </c>
      <c r="BK1264" s="8">
        <v>1</v>
      </c>
      <c r="BL1264" s="8">
        <v>0</v>
      </c>
      <c r="BM1264" s="8">
        <v>0</v>
      </c>
    </row>
    <row r="1265" spans="1:65" ht="15" customHeight="1" x14ac:dyDescent="0.2">
      <c r="A1265" s="7" t="s">
        <v>1271</v>
      </c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>
        <v>1</v>
      </c>
      <c r="T1265" s="8">
        <v>1</v>
      </c>
      <c r="U1265" s="8">
        <v>14</v>
      </c>
      <c r="V1265" s="8">
        <v>14</v>
      </c>
      <c r="W1265" s="8">
        <v>14</v>
      </c>
      <c r="X1265" s="8">
        <v>15</v>
      </c>
      <c r="Y1265" s="8">
        <v>15</v>
      </c>
      <c r="Z1265" s="8">
        <v>15</v>
      </c>
      <c r="AA1265" s="8">
        <v>27</v>
      </c>
      <c r="AB1265" s="8">
        <v>232</v>
      </c>
      <c r="AC1265" s="8">
        <v>308</v>
      </c>
      <c r="AD1265" s="8">
        <v>361</v>
      </c>
      <c r="AE1265" s="8">
        <v>373</v>
      </c>
      <c r="AF1265" s="8">
        <v>379</v>
      </c>
      <c r="AG1265" s="8">
        <v>403</v>
      </c>
      <c r="AH1265" s="8">
        <v>408</v>
      </c>
      <c r="AI1265" s="8">
        <v>412</v>
      </c>
      <c r="AJ1265" s="8">
        <v>416</v>
      </c>
      <c r="AK1265" s="8">
        <v>429</v>
      </c>
      <c r="AL1265" s="8">
        <v>441</v>
      </c>
      <c r="AM1265" s="8">
        <v>441</v>
      </c>
      <c r="AN1265" s="8">
        <v>442</v>
      </c>
      <c r="AO1265" s="8">
        <v>442</v>
      </c>
      <c r="AP1265" s="8">
        <v>439</v>
      </c>
      <c r="AQ1265" s="8">
        <v>373</v>
      </c>
      <c r="AR1265" s="8">
        <v>354</v>
      </c>
      <c r="AS1265" s="8">
        <v>362</v>
      </c>
      <c r="AT1265" s="8">
        <v>356</v>
      </c>
      <c r="AU1265" s="8">
        <v>354</v>
      </c>
      <c r="AV1265" s="8">
        <v>351</v>
      </c>
      <c r="AW1265" s="8">
        <v>347</v>
      </c>
      <c r="AX1265" s="8">
        <v>349</v>
      </c>
      <c r="AY1265" s="8">
        <v>350</v>
      </c>
      <c r="AZ1265" s="8">
        <v>518</v>
      </c>
      <c r="BA1265" s="8">
        <v>559</v>
      </c>
      <c r="BB1265" s="8">
        <v>580</v>
      </c>
      <c r="BC1265" s="8">
        <v>586</v>
      </c>
      <c r="BD1265" s="8">
        <v>614</v>
      </c>
      <c r="BE1265" s="8">
        <v>627</v>
      </c>
      <c r="BF1265" s="8">
        <v>533</v>
      </c>
      <c r="BG1265" s="8">
        <v>557</v>
      </c>
      <c r="BH1265" s="8">
        <v>568</v>
      </c>
      <c r="BI1265" s="8">
        <v>569</v>
      </c>
      <c r="BJ1265" s="8">
        <v>564</v>
      </c>
      <c r="BK1265" s="8">
        <v>589</v>
      </c>
      <c r="BL1265" s="8">
        <v>626</v>
      </c>
      <c r="BM1265" s="8">
        <v>655</v>
      </c>
    </row>
    <row r="1266" spans="1:65" ht="15" customHeight="1" x14ac:dyDescent="0.2">
      <c r="A1266" s="7" t="s">
        <v>1272</v>
      </c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>
        <v>1</v>
      </c>
      <c r="AP1266" s="8">
        <v>1</v>
      </c>
      <c r="AQ1266" s="8">
        <v>1</v>
      </c>
      <c r="AR1266" s="8">
        <v>1</v>
      </c>
      <c r="AS1266" s="8">
        <v>1</v>
      </c>
      <c r="AT1266" s="8">
        <v>1</v>
      </c>
      <c r="AU1266" s="8">
        <v>1</v>
      </c>
      <c r="AV1266" s="8">
        <v>1</v>
      </c>
      <c r="AW1266" s="8">
        <v>1</v>
      </c>
      <c r="AX1266" s="8">
        <v>1</v>
      </c>
      <c r="AY1266" s="8">
        <v>1</v>
      </c>
      <c r="AZ1266" s="8">
        <v>1</v>
      </c>
      <c r="BA1266" s="8">
        <v>1</v>
      </c>
      <c r="BB1266" s="8">
        <v>1</v>
      </c>
      <c r="BC1266" s="8">
        <v>1</v>
      </c>
      <c r="BD1266" s="8">
        <v>1</v>
      </c>
      <c r="BE1266" s="8">
        <v>1</v>
      </c>
      <c r="BF1266" s="8">
        <v>1</v>
      </c>
      <c r="BG1266" s="8">
        <v>1</v>
      </c>
      <c r="BH1266" s="8">
        <v>2</v>
      </c>
      <c r="BI1266" s="8">
        <v>2</v>
      </c>
      <c r="BJ1266" s="8">
        <v>2</v>
      </c>
      <c r="BK1266" s="8">
        <v>2</v>
      </c>
      <c r="BL1266" s="8">
        <v>2</v>
      </c>
      <c r="BM1266" s="8">
        <v>2</v>
      </c>
    </row>
    <row r="1267" spans="1:65" ht="15" customHeight="1" x14ac:dyDescent="0.2">
      <c r="A1267" s="7" t="s">
        <v>1273</v>
      </c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>
        <v>25</v>
      </c>
      <c r="AT1267" s="8">
        <v>25</v>
      </c>
      <c r="AU1267" s="8">
        <v>25</v>
      </c>
      <c r="AV1267" s="8">
        <v>25</v>
      </c>
      <c r="AW1267" s="8">
        <v>25</v>
      </c>
      <c r="AX1267" s="8">
        <v>25</v>
      </c>
      <c r="AY1267" s="8">
        <v>25</v>
      </c>
      <c r="AZ1267" s="8">
        <v>25</v>
      </c>
      <c r="BA1267" s="8">
        <v>25</v>
      </c>
      <c r="BB1267" s="8">
        <v>25</v>
      </c>
      <c r="BC1267" s="8">
        <v>25</v>
      </c>
      <c r="BD1267" s="8">
        <v>25</v>
      </c>
      <c r="BE1267" s="8">
        <v>25</v>
      </c>
      <c r="BF1267" s="8">
        <v>25</v>
      </c>
      <c r="BG1267" s="8">
        <v>25</v>
      </c>
      <c r="BH1267" s="8">
        <v>26</v>
      </c>
      <c r="BI1267" s="8">
        <v>26</v>
      </c>
      <c r="BJ1267" s="8">
        <v>26</v>
      </c>
      <c r="BK1267" s="8">
        <v>26</v>
      </c>
      <c r="BL1267" s="8">
        <v>26</v>
      </c>
      <c r="BM1267" s="8">
        <v>26</v>
      </c>
    </row>
    <row r="1268" spans="1:65" ht="15" customHeight="1" x14ac:dyDescent="0.2">
      <c r="A1268" s="7" t="s">
        <v>1274</v>
      </c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>
        <v>4</v>
      </c>
      <c r="BB1268" s="8">
        <v>4</v>
      </c>
      <c r="BC1268" s="8">
        <v>4</v>
      </c>
      <c r="BD1268" s="8">
        <v>4</v>
      </c>
      <c r="BE1268" s="8">
        <v>4</v>
      </c>
      <c r="BF1268" s="8">
        <v>4</v>
      </c>
      <c r="BG1268" s="8">
        <v>4</v>
      </c>
      <c r="BH1268" s="8">
        <v>5</v>
      </c>
      <c r="BI1268" s="8">
        <v>5</v>
      </c>
      <c r="BJ1268" s="8">
        <v>5</v>
      </c>
      <c r="BK1268" s="8">
        <v>5</v>
      </c>
      <c r="BL1268" s="8">
        <v>5</v>
      </c>
      <c r="BM1268" s="8">
        <v>5</v>
      </c>
    </row>
    <row r="1269" spans="1:65" ht="15" customHeight="1" x14ac:dyDescent="0.2">
      <c r="A1269" s="7" t="s">
        <v>1275</v>
      </c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>
        <v>1</v>
      </c>
      <c r="AP1269" s="8">
        <v>1</v>
      </c>
      <c r="AQ1269" s="8">
        <v>1</v>
      </c>
      <c r="AR1269" s="8">
        <v>1</v>
      </c>
      <c r="AS1269" s="8">
        <v>1</v>
      </c>
      <c r="AT1269" s="8">
        <v>1</v>
      </c>
      <c r="AU1269" s="8">
        <v>1</v>
      </c>
      <c r="AV1269" s="8">
        <v>1</v>
      </c>
      <c r="AW1269" s="8">
        <v>1</v>
      </c>
      <c r="AX1269" s="8">
        <v>1</v>
      </c>
      <c r="AY1269" s="8">
        <v>1</v>
      </c>
      <c r="AZ1269" s="8">
        <v>1</v>
      </c>
      <c r="BA1269" s="8">
        <v>1</v>
      </c>
      <c r="BB1269" s="8">
        <v>1</v>
      </c>
      <c r="BC1269" s="8">
        <v>1</v>
      </c>
      <c r="BD1269" s="8">
        <v>1</v>
      </c>
      <c r="BE1269" s="8">
        <v>1</v>
      </c>
      <c r="BF1269" s="8">
        <v>1</v>
      </c>
      <c r="BG1269" s="8">
        <v>1</v>
      </c>
      <c r="BH1269" s="8">
        <v>1</v>
      </c>
      <c r="BI1269" s="8">
        <v>1</v>
      </c>
      <c r="BJ1269" s="8">
        <v>1</v>
      </c>
      <c r="BK1269" s="8">
        <v>1</v>
      </c>
      <c r="BL1269" s="8">
        <v>1</v>
      </c>
      <c r="BM1269" s="8">
        <v>1</v>
      </c>
    </row>
    <row r="1270" spans="1:65" ht="15" customHeight="1" x14ac:dyDescent="0.2">
      <c r="A1270" s="7" t="s">
        <v>1276</v>
      </c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>
        <v>1</v>
      </c>
      <c r="AK1270" s="8">
        <v>1</v>
      </c>
      <c r="AL1270" s="8">
        <v>1</v>
      </c>
      <c r="AM1270" s="8">
        <v>1</v>
      </c>
      <c r="AN1270" s="8">
        <v>1</v>
      </c>
      <c r="AO1270" s="8">
        <v>1</v>
      </c>
      <c r="AP1270" s="8">
        <v>1</v>
      </c>
      <c r="AQ1270" s="8">
        <v>1</v>
      </c>
      <c r="AR1270" s="8">
        <v>1</v>
      </c>
      <c r="AS1270" s="8">
        <v>1</v>
      </c>
      <c r="AT1270" s="8">
        <v>95</v>
      </c>
      <c r="AU1270" s="8">
        <v>487</v>
      </c>
      <c r="AV1270" s="8">
        <v>816</v>
      </c>
      <c r="AW1270" s="8">
        <v>5077</v>
      </c>
      <c r="AX1270" s="8">
        <v>7986</v>
      </c>
      <c r="AY1270" s="8">
        <v>10019</v>
      </c>
      <c r="AZ1270" s="8">
        <v>11576</v>
      </c>
      <c r="BA1270" s="8">
        <v>12628</v>
      </c>
      <c r="BB1270" s="8">
        <v>12857</v>
      </c>
      <c r="BC1270" s="8">
        <v>12971</v>
      </c>
      <c r="BD1270" s="8">
        <v>13065</v>
      </c>
      <c r="BE1270" s="8">
        <v>13160</v>
      </c>
      <c r="BF1270" s="8">
        <v>13220</v>
      </c>
      <c r="BG1270" s="8">
        <v>13323</v>
      </c>
      <c r="BH1270" s="8">
        <v>13453</v>
      </c>
      <c r="BI1270" s="8">
        <v>13572</v>
      </c>
      <c r="BJ1270" s="8">
        <v>13621</v>
      </c>
      <c r="BK1270" s="8">
        <v>13172</v>
      </c>
      <c r="BL1270" s="8">
        <v>11230</v>
      </c>
      <c r="BM1270" s="8">
        <v>9183</v>
      </c>
    </row>
    <row r="1271" spans="1:65" ht="15" customHeight="1" x14ac:dyDescent="0.2">
      <c r="A1271" s="7" t="s">
        <v>1277</v>
      </c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>
        <v>1</v>
      </c>
      <c r="AG1271" s="8">
        <v>1</v>
      </c>
      <c r="AH1271" s="8">
        <v>2</v>
      </c>
      <c r="AI1271" s="8">
        <v>2</v>
      </c>
      <c r="AJ1271" s="8">
        <v>2</v>
      </c>
      <c r="AK1271" s="8">
        <v>2</v>
      </c>
      <c r="AL1271" s="8">
        <v>2</v>
      </c>
      <c r="AM1271" s="8">
        <v>2</v>
      </c>
      <c r="AN1271" s="8">
        <v>2</v>
      </c>
      <c r="AO1271" s="8">
        <v>2</v>
      </c>
      <c r="AP1271" s="8">
        <v>2</v>
      </c>
      <c r="AQ1271" s="8">
        <v>2</v>
      </c>
      <c r="AR1271" s="8">
        <v>2</v>
      </c>
      <c r="AS1271" s="8">
        <v>2</v>
      </c>
      <c r="AT1271" s="8">
        <v>2</v>
      </c>
      <c r="AU1271" s="8">
        <v>2</v>
      </c>
      <c r="AV1271" s="8">
        <v>2</v>
      </c>
      <c r="AW1271" s="8">
        <v>2</v>
      </c>
      <c r="AX1271" s="8">
        <v>2</v>
      </c>
      <c r="AY1271" s="8">
        <v>2</v>
      </c>
      <c r="AZ1271" s="8">
        <v>2</v>
      </c>
      <c r="BA1271" s="8">
        <v>2</v>
      </c>
      <c r="BB1271" s="8">
        <v>2</v>
      </c>
      <c r="BC1271" s="8">
        <v>2</v>
      </c>
      <c r="BD1271" s="8">
        <v>2</v>
      </c>
      <c r="BE1271" s="8">
        <v>2</v>
      </c>
      <c r="BF1271" s="8">
        <v>1</v>
      </c>
      <c r="BG1271" s="8">
        <v>1</v>
      </c>
      <c r="BH1271" s="8">
        <v>1</v>
      </c>
      <c r="BI1271" s="8">
        <v>1</v>
      </c>
      <c r="BJ1271" s="8">
        <v>1</v>
      </c>
      <c r="BK1271" s="8">
        <v>1</v>
      </c>
      <c r="BL1271" s="8">
        <v>1</v>
      </c>
      <c r="BM1271" s="8">
        <v>1</v>
      </c>
    </row>
    <row r="1272" spans="1:65" ht="15" customHeight="1" x14ac:dyDescent="0.2">
      <c r="A1272" s="7" t="s">
        <v>1278</v>
      </c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>
        <v>0</v>
      </c>
      <c r="P1272" s="8">
        <v>6</v>
      </c>
      <c r="Q1272" s="8">
        <v>12</v>
      </c>
      <c r="R1272" s="8">
        <v>13</v>
      </c>
      <c r="S1272" s="8">
        <v>1642</v>
      </c>
      <c r="T1272" s="8">
        <v>1738</v>
      </c>
      <c r="U1272" s="8">
        <v>1897</v>
      </c>
      <c r="V1272" s="8">
        <v>1966</v>
      </c>
      <c r="W1272" s="8">
        <v>1996</v>
      </c>
      <c r="X1272" s="8">
        <v>2001</v>
      </c>
      <c r="Y1272" s="8">
        <v>2012</v>
      </c>
      <c r="Z1272" s="8">
        <v>2021</v>
      </c>
      <c r="AA1272" s="8">
        <v>2033</v>
      </c>
      <c r="AB1272" s="8">
        <v>2040</v>
      </c>
      <c r="AC1272" s="8">
        <v>2057</v>
      </c>
      <c r="AD1272" s="8">
        <v>2079</v>
      </c>
      <c r="AE1272" s="8">
        <v>2088</v>
      </c>
      <c r="AF1272" s="8">
        <v>2093</v>
      </c>
      <c r="AG1272" s="8">
        <v>1728</v>
      </c>
      <c r="AH1272" s="8">
        <v>1643</v>
      </c>
      <c r="AI1272" s="8">
        <v>1653</v>
      </c>
      <c r="AJ1272" s="8">
        <v>1576</v>
      </c>
      <c r="AK1272" s="8">
        <v>1550</v>
      </c>
      <c r="AL1272" s="8">
        <v>1553</v>
      </c>
      <c r="AM1272" s="8">
        <v>1553</v>
      </c>
      <c r="AN1272" s="8">
        <v>1559</v>
      </c>
      <c r="AO1272" s="8">
        <v>1563</v>
      </c>
      <c r="AP1272" s="8">
        <v>1561</v>
      </c>
      <c r="AQ1272" s="8">
        <v>1563</v>
      </c>
      <c r="AR1272" s="8">
        <v>1522</v>
      </c>
      <c r="AS1272" s="8">
        <v>1331</v>
      </c>
      <c r="AT1272" s="8">
        <v>1259</v>
      </c>
      <c r="AU1272" s="8">
        <v>1254</v>
      </c>
      <c r="AV1272" s="8">
        <v>1214</v>
      </c>
      <c r="AW1272" s="8">
        <v>1106</v>
      </c>
      <c r="AX1272" s="8">
        <v>1079</v>
      </c>
      <c r="AY1272" s="8">
        <v>1073</v>
      </c>
      <c r="AZ1272" s="8">
        <v>1074</v>
      </c>
      <c r="BA1272" s="8">
        <v>1073</v>
      </c>
      <c r="BB1272" s="8">
        <v>1071</v>
      </c>
      <c r="BC1272" s="8">
        <v>1069</v>
      </c>
      <c r="BD1272" s="8">
        <v>1079</v>
      </c>
      <c r="BE1272" s="8">
        <v>889</v>
      </c>
      <c r="BF1272" s="8">
        <v>869</v>
      </c>
      <c r="BG1272" s="8">
        <v>868</v>
      </c>
      <c r="BH1272" s="8">
        <v>864</v>
      </c>
      <c r="BI1272" s="8">
        <v>858</v>
      </c>
      <c r="BJ1272" s="8">
        <v>848</v>
      </c>
      <c r="BK1272" s="8">
        <v>850</v>
      </c>
      <c r="BL1272" s="8">
        <v>850</v>
      </c>
      <c r="BM1272" s="8">
        <v>853</v>
      </c>
    </row>
    <row r="1273" spans="1:65" ht="15" customHeight="1" x14ac:dyDescent="0.2">
      <c r="A1273" s="7" t="s">
        <v>1279</v>
      </c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>
        <v>0</v>
      </c>
      <c r="AP1273" s="8">
        <v>0</v>
      </c>
      <c r="AQ1273" s="8">
        <v>0</v>
      </c>
      <c r="AR1273" s="8">
        <v>0</v>
      </c>
      <c r="AS1273" s="8">
        <v>0</v>
      </c>
      <c r="AT1273" s="8">
        <v>0</v>
      </c>
      <c r="AU1273" s="8">
        <v>0</v>
      </c>
      <c r="AV1273" s="8">
        <v>4171</v>
      </c>
      <c r="AW1273" s="8">
        <v>4171</v>
      </c>
      <c r="AX1273" s="8">
        <v>4171</v>
      </c>
      <c r="AY1273" s="8">
        <v>4171</v>
      </c>
      <c r="AZ1273" s="8">
        <v>4171</v>
      </c>
      <c r="BA1273" s="8">
        <v>4171</v>
      </c>
      <c r="BB1273" s="8">
        <v>4171</v>
      </c>
      <c r="BC1273" s="8">
        <v>4172</v>
      </c>
      <c r="BD1273" s="8">
        <v>1</v>
      </c>
      <c r="BE1273" s="8">
        <v>1</v>
      </c>
      <c r="BF1273" s="8">
        <v>1</v>
      </c>
      <c r="BG1273" s="8">
        <v>1</v>
      </c>
      <c r="BH1273" s="8">
        <v>1</v>
      </c>
      <c r="BI1273" s="8">
        <v>1</v>
      </c>
      <c r="BJ1273" s="8">
        <v>1</v>
      </c>
      <c r="BK1273" s="8">
        <v>1</v>
      </c>
      <c r="BL1273" s="8">
        <v>0</v>
      </c>
      <c r="BM1273" s="8">
        <v>0</v>
      </c>
    </row>
    <row r="1274" spans="1:65" ht="15" customHeight="1" x14ac:dyDescent="0.2">
      <c r="A1274" s="7" t="s">
        <v>1280</v>
      </c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>
        <v>24</v>
      </c>
      <c r="BG1274" s="8">
        <v>24</v>
      </c>
      <c r="BH1274" s="8">
        <v>2</v>
      </c>
      <c r="BI1274" s="8">
        <v>2</v>
      </c>
      <c r="BJ1274" s="8">
        <v>2</v>
      </c>
      <c r="BK1274" s="8">
        <v>2</v>
      </c>
      <c r="BL1274" s="8">
        <v>2</v>
      </c>
      <c r="BM1274" s="8">
        <v>2</v>
      </c>
    </row>
    <row r="1275" spans="1:65" ht="15" customHeight="1" x14ac:dyDescent="0.2">
      <c r="A1275" s="7" t="s">
        <v>1281</v>
      </c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>
        <v>1</v>
      </c>
      <c r="U1275" s="8">
        <v>5</v>
      </c>
      <c r="V1275" s="8">
        <v>128</v>
      </c>
      <c r="W1275" s="8">
        <v>173</v>
      </c>
      <c r="X1275" s="8">
        <v>195</v>
      </c>
      <c r="Y1275" s="8">
        <v>1279</v>
      </c>
      <c r="Z1275" s="8">
        <v>1298</v>
      </c>
      <c r="AA1275" s="8">
        <v>1307</v>
      </c>
      <c r="AB1275" s="8">
        <v>1320</v>
      </c>
      <c r="AC1275" s="8">
        <v>1332</v>
      </c>
      <c r="AD1275" s="8">
        <v>1335</v>
      </c>
      <c r="AE1275" s="8">
        <v>1342</v>
      </c>
      <c r="AF1275" s="8">
        <v>1351</v>
      </c>
      <c r="AG1275" s="8">
        <v>1360</v>
      </c>
      <c r="AH1275" s="8">
        <v>1370</v>
      </c>
      <c r="AI1275" s="8">
        <v>1376</v>
      </c>
      <c r="AJ1275" s="8">
        <v>1388</v>
      </c>
      <c r="AK1275" s="8">
        <v>1346</v>
      </c>
      <c r="AL1275" s="8">
        <v>1357</v>
      </c>
      <c r="AM1275" s="8">
        <v>1377</v>
      </c>
      <c r="AN1275" s="8">
        <v>1386</v>
      </c>
      <c r="AO1275" s="8">
        <v>1385</v>
      </c>
      <c r="AP1275" s="8">
        <v>1388</v>
      </c>
      <c r="AQ1275" s="8">
        <v>1391</v>
      </c>
      <c r="AR1275" s="8">
        <v>1390</v>
      </c>
      <c r="AS1275" s="8">
        <v>1388</v>
      </c>
      <c r="AT1275" s="8">
        <v>1375</v>
      </c>
      <c r="AU1275" s="8">
        <v>1375</v>
      </c>
      <c r="AV1275" s="8">
        <v>1369</v>
      </c>
      <c r="AW1275" s="8">
        <v>1324</v>
      </c>
      <c r="AX1275" s="8">
        <v>1318</v>
      </c>
      <c r="AY1275" s="8">
        <v>1321</v>
      </c>
      <c r="AZ1275" s="8">
        <v>1331</v>
      </c>
      <c r="BA1275" s="8">
        <v>1328</v>
      </c>
      <c r="BB1275" s="8">
        <v>1327</v>
      </c>
      <c r="BC1275" s="8">
        <v>1322</v>
      </c>
      <c r="BD1275" s="8">
        <v>1323</v>
      </c>
      <c r="BE1275" s="8">
        <v>1318</v>
      </c>
      <c r="BF1275" s="8">
        <v>1316</v>
      </c>
      <c r="BG1275" s="8">
        <v>1321</v>
      </c>
      <c r="BH1275" s="8">
        <v>1325</v>
      </c>
      <c r="BI1275" s="8">
        <v>1309</v>
      </c>
      <c r="BJ1275" s="8">
        <v>1310</v>
      </c>
      <c r="BK1275" s="8">
        <v>1309</v>
      </c>
      <c r="BL1275" s="8">
        <v>1305</v>
      </c>
      <c r="BM1275" s="8">
        <v>1307</v>
      </c>
    </row>
    <row r="1276" spans="1:65" ht="15" customHeight="1" x14ac:dyDescent="0.2">
      <c r="A1276" s="7" t="s">
        <v>1282</v>
      </c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>
        <v>1</v>
      </c>
      <c r="U1276" s="8">
        <v>1</v>
      </c>
      <c r="V1276" s="8">
        <v>1</v>
      </c>
      <c r="W1276" s="8">
        <v>1</v>
      </c>
      <c r="X1276" s="8">
        <v>1</v>
      </c>
      <c r="Y1276" s="8">
        <v>1</v>
      </c>
      <c r="Z1276" s="8">
        <v>1</v>
      </c>
      <c r="AA1276" s="8">
        <v>1</v>
      </c>
      <c r="AB1276" s="8">
        <v>1</v>
      </c>
      <c r="AC1276" s="8">
        <v>1</v>
      </c>
      <c r="AD1276" s="8">
        <v>1</v>
      </c>
      <c r="AE1276" s="8">
        <v>1</v>
      </c>
      <c r="AF1276" s="8">
        <v>1</v>
      </c>
      <c r="AG1276" s="8">
        <v>1</v>
      </c>
      <c r="AH1276" s="8">
        <v>1</v>
      </c>
      <c r="AI1276" s="8">
        <v>1</v>
      </c>
      <c r="AJ1276" s="8">
        <v>1</v>
      </c>
      <c r="AK1276" s="8">
        <v>1</v>
      </c>
      <c r="AL1276" s="8">
        <v>1</v>
      </c>
      <c r="AM1276" s="8">
        <v>1</v>
      </c>
      <c r="AN1276" s="8">
        <v>1</v>
      </c>
      <c r="AO1276" s="8">
        <v>1</v>
      </c>
      <c r="AP1276" s="8">
        <v>1</v>
      </c>
      <c r="AQ1276" s="8">
        <v>1</v>
      </c>
      <c r="AR1276" s="8">
        <v>1</v>
      </c>
      <c r="AS1276" s="8">
        <v>1</v>
      </c>
      <c r="AT1276" s="8">
        <v>1</v>
      </c>
      <c r="AU1276" s="8">
        <v>1</v>
      </c>
      <c r="AV1276" s="8">
        <v>1</v>
      </c>
      <c r="AW1276" s="8">
        <v>1</v>
      </c>
      <c r="AX1276" s="8">
        <v>1</v>
      </c>
      <c r="AY1276" s="8">
        <v>1</v>
      </c>
      <c r="AZ1276" s="8">
        <v>1</v>
      </c>
      <c r="BA1276" s="8">
        <v>1</v>
      </c>
      <c r="BB1276" s="8">
        <v>1</v>
      </c>
      <c r="BC1276" s="8">
        <v>1</v>
      </c>
      <c r="BD1276" s="8">
        <v>1</v>
      </c>
      <c r="BE1276" s="8">
        <v>1</v>
      </c>
      <c r="BF1276" s="8">
        <v>1</v>
      </c>
      <c r="BG1276" s="8">
        <v>1</v>
      </c>
      <c r="BH1276" s="8">
        <v>1</v>
      </c>
      <c r="BI1276" s="8">
        <v>2</v>
      </c>
      <c r="BJ1276" s="8">
        <v>2</v>
      </c>
      <c r="BK1276" s="8">
        <v>2</v>
      </c>
      <c r="BL1276" s="8">
        <v>2</v>
      </c>
      <c r="BM1276" s="8">
        <v>2</v>
      </c>
    </row>
    <row r="1277" spans="1:65" ht="15" customHeight="1" x14ac:dyDescent="0.2">
      <c r="A1277" s="7" t="s">
        <v>1283</v>
      </c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>
        <v>1</v>
      </c>
      <c r="AH1277" s="8">
        <v>1</v>
      </c>
      <c r="AI1277" s="8">
        <v>1</v>
      </c>
      <c r="AJ1277" s="8">
        <v>1</v>
      </c>
      <c r="AK1277" s="8">
        <v>1</v>
      </c>
      <c r="AL1277" s="8">
        <v>2</v>
      </c>
      <c r="AM1277" s="8">
        <v>20</v>
      </c>
      <c r="AN1277" s="8">
        <v>24</v>
      </c>
      <c r="AO1277" s="8">
        <v>24</v>
      </c>
      <c r="AP1277" s="8">
        <v>25</v>
      </c>
      <c r="AQ1277" s="8">
        <v>28</v>
      </c>
      <c r="AR1277" s="8">
        <v>28</v>
      </c>
      <c r="AS1277" s="8">
        <v>28</v>
      </c>
      <c r="AT1277" s="8">
        <v>28</v>
      </c>
      <c r="AU1277" s="8">
        <v>28</v>
      </c>
      <c r="AV1277" s="8">
        <v>28</v>
      </c>
      <c r="AW1277" s="8">
        <v>28</v>
      </c>
      <c r="AX1277" s="8">
        <v>31</v>
      </c>
      <c r="AY1277" s="8">
        <v>31</v>
      </c>
      <c r="AZ1277" s="8">
        <v>34</v>
      </c>
      <c r="BA1277" s="8">
        <v>32</v>
      </c>
      <c r="BB1277" s="8">
        <v>32</v>
      </c>
      <c r="BC1277" s="8">
        <v>32</v>
      </c>
      <c r="BD1277" s="8">
        <v>32</v>
      </c>
      <c r="BE1277" s="8">
        <v>32</v>
      </c>
      <c r="BF1277" s="8">
        <v>32</v>
      </c>
      <c r="BG1277" s="8">
        <v>33</v>
      </c>
      <c r="BH1277" s="8">
        <v>34</v>
      </c>
      <c r="BI1277" s="8">
        <v>34</v>
      </c>
      <c r="BJ1277" s="8">
        <v>34</v>
      </c>
      <c r="BK1277" s="8">
        <v>34</v>
      </c>
      <c r="BL1277" s="8">
        <v>34</v>
      </c>
      <c r="BM1277" s="8">
        <v>34</v>
      </c>
    </row>
    <row r="1278" spans="1:65" ht="15" customHeight="1" x14ac:dyDescent="0.2">
      <c r="A1278" s="7" t="s">
        <v>1284</v>
      </c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>
        <v>2</v>
      </c>
      <c r="AB1278" s="8">
        <v>2</v>
      </c>
      <c r="AC1278" s="8">
        <v>2</v>
      </c>
      <c r="AD1278" s="8">
        <v>1</v>
      </c>
      <c r="AE1278" s="8">
        <v>1</v>
      </c>
      <c r="AF1278" s="8">
        <v>1</v>
      </c>
      <c r="AG1278" s="8">
        <v>1</v>
      </c>
      <c r="AH1278" s="8">
        <v>1</v>
      </c>
      <c r="AI1278" s="8">
        <v>1</v>
      </c>
      <c r="AJ1278" s="8">
        <v>1</v>
      </c>
      <c r="AK1278" s="8">
        <v>1</v>
      </c>
      <c r="AL1278" s="8">
        <v>2</v>
      </c>
      <c r="AM1278" s="8">
        <v>20</v>
      </c>
      <c r="AN1278" s="8">
        <v>48</v>
      </c>
      <c r="AO1278" s="8">
        <v>169</v>
      </c>
      <c r="AP1278" s="8">
        <v>171</v>
      </c>
      <c r="AQ1278" s="8">
        <v>274</v>
      </c>
      <c r="AR1278" s="8">
        <v>1403</v>
      </c>
      <c r="AS1278" s="8">
        <v>1798</v>
      </c>
      <c r="AT1278" s="8">
        <v>9197</v>
      </c>
      <c r="AU1278" s="8">
        <v>11142</v>
      </c>
      <c r="AV1278" s="8">
        <v>11941</v>
      </c>
      <c r="AW1278" s="8">
        <v>12733</v>
      </c>
      <c r="AX1278" s="8">
        <v>13288</v>
      </c>
      <c r="AY1278" s="8">
        <v>13982</v>
      </c>
      <c r="AZ1278" s="8">
        <v>14576</v>
      </c>
      <c r="BA1278" s="8">
        <v>75070</v>
      </c>
      <c r="BB1278" s="8">
        <v>103092</v>
      </c>
      <c r="BC1278" s="8">
        <v>105991</v>
      </c>
      <c r="BD1278" s="8">
        <v>110741</v>
      </c>
      <c r="BE1278" s="8">
        <v>110994</v>
      </c>
      <c r="BF1278" s="8">
        <v>114489</v>
      </c>
      <c r="BG1278" s="8">
        <v>114753</v>
      </c>
      <c r="BH1278" s="8">
        <v>114354</v>
      </c>
      <c r="BI1278" s="8">
        <v>111253</v>
      </c>
      <c r="BJ1278" s="8">
        <v>116786</v>
      </c>
      <c r="BK1278" s="8">
        <v>122807</v>
      </c>
      <c r="BL1278" s="8">
        <v>124097</v>
      </c>
      <c r="BM1278" s="8">
        <v>125007</v>
      </c>
    </row>
    <row r="1279" spans="1:65" ht="15" customHeight="1" x14ac:dyDescent="0.2">
      <c r="A1279" s="7" t="s">
        <v>1285</v>
      </c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>
        <v>1</v>
      </c>
      <c r="AP1279" s="8">
        <v>1</v>
      </c>
      <c r="AQ1279" s="8">
        <v>1</v>
      </c>
      <c r="AR1279" s="8">
        <v>1</v>
      </c>
      <c r="AS1279" s="8">
        <v>1</v>
      </c>
      <c r="AT1279" s="8">
        <v>1</v>
      </c>
      <c r="AU1279" s="8">
        <v>1</v>
      </c>
      <c r="AV1279" s="8">
        <v>1</v>
      </c>
      <c r="AW1279" s="8">
        <v>1</v>
      </c>
      <c r="AX1279" s="8">
        <v>1</v>
      </c>
      <c r="AY1279" s="8">
        <v>1</v>
      </c>
      <c r="AZ1279" s="8">
        <v>1</v>
      </c>
      <c r="BA1279" s="8">
        <v>1</v>
      </c>
      <c r="BB1279" s="8">
        <v>1</v>
      </c>
      <c r="BC1279" s="8">
        <v>1</v>
      </c>
      <c r="BD1279" s="8">
        <v>1</v>
      </c>
      <c r="BE1279" s="8">
        <v>1</v>
      </c>
      <c r="BF1279" s="8">
        <v>1</v>
      </c>
      <c r="BG1279" s="8">
        <v>1</v>
      </c>
      <c r="BH1279" s="8">
        <v>2</v>
      </c>
      <c r="BI1279" s="8">
        <v>2</v>
      </c>
      <c r="BJ1279" s="8">
        <v>2</v>
      </c>
      <c r="BK1279" s="8">
        <v>2</v>
      </c>
      <c r="BL1279" s="8">
        <v>2</v>
      </c>
      <c r="BM1279" s="8">
        <v>2</v>
      </c>
    </row>
    <row r="1280" spans="1:65" ht="15" customHeight="1" x14ac:dyDescent="0.2">
      <c r="A1280" s="7" t="s">
        <v>1286</v>
      </c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>
        <v>1</v>
      </c>
      <c r="AK1280" s="8">
        <v>1</v>
      </c>
      <c r="AL1280" s="8">
        <v>1</v>
      </c>
      <c r="AM1280" s="8">
        <v>1</v>
      </c>
      <c r="AN1280" s="8">
        <v>1</v>
      </c>
      <c r="AO1280" s="8">
        <v>1</v>
      </c>
      <c r="AP1280" s="8">
        <v>1</v>
      </c>
      <c r="AQ1280" s="8">
        <v>1</v>
      </c>
      <c r="AR1280" s="8">
        <v>1</v>
      </c>
      <c r="AS1280" s="8">
        <v>1</v>
      </c>
      <c r="AT1280" s="8">
        <v>1</v>
      </c>
      <c r="AU1280" s="8">
        <v>1</v>
      </c>
      <c r="AV1280" s="8">
        <v>1</v>
      </c>
      <c r="AW1280" s="8">
        <v>1</v>
      </c>
      <c r="AX1280" s="8">
        <v>1</v>
      </c>
      <c r="AY1280" s="8">
        <v>1</v>
      </c>
      <c r="AZ1280" s="8">
        <v>1</v>
      </c>
      <c r="BA1280" s="8">
        <v>1</v>
      </c>
      <c r="BB1280" s="8">
        <v>1</v>
      </c>
      <c r="BC1280" s="8">
        <v>1</v>
      </c>
      <c r="BD1280" s="8">
        <v>1</v>
      </c>
      <c r="BE1280" s="8">
        <v>1</v>
      </c>
      <c r="BF1280" s="8">
        <v>1</v>
      </c>
      <c r="BG1280" s="8">
        <v>2</v>
      </c>
      <c r="BH1280" s="8">
        <v>2</v>
      </c>
      <c r="BI1280" s="8">
        <v>2</v>
      </c>
      <c r="BJ1280" s="8">
        <v>2</v>
      </c>
      <c r="BK1280" s="8">
        <v>2</v>
      </c>
      <c r="BL1280" s="8">
        <v>2</v>
      </c>
      <c r="BM1280" s="8">
        <v>2</v>
      </c>
    </row>
    <row r="1281" spans="1:65" ht="15" customHeight="1" x14ac:dyDescent="0.2">
      <c r="A1281" s="7" t="s">
        <v>1287</v>
      </c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>
        <v>0</v>
      </c>
      <c r="Q1281" s="8">
        <v>1</v>
      </c>
      <c r="R1281" s="8">
        <v>2</v>
      </c>
      <c r="S1281" s="8">
        <v>2</v>
      </c>
      <c r="T1281" s="8">
        <v>3008</v>
      </c>
      <c r="U1281" s="8">
        <v>3471</v>
      </c>
      <c r="V1281" s="8">
        <v>3541</v>
      </c>
      <c r="W1281" s="8">
        <v>3580</v>
      </c>
      <c r="X1281" s="8">
        <v>3585</v>
      </c>
      <c r="Y1281" s="8">
        <v>3600</v>
      </c>
      <c r="Z1281" s="8">
        <v>3616</v>
      </c>
      <c r="AA1281" s="8">
        <v>3633</v>
      </c>
      <c r="AB1281" s="8">
        <v>3645</v>
      </c>
      <c r="AC1281" s="8">
        <v>3664</v>
      </c>
      <c r="AD1281" s="8">
        <v>3672</v>
      </c>
      <c r="AE1281" s="8">
        <v>3680</v>
      </c>
      <c r="AF1281" s="8">
        <v>3688</v>
      </c>
      <c r="AG1281" s="8">
        <v>2417</v>
      </c>
      <c r="AH1281" s="8">
        <v>2196</v>
      </c>
      <c r="AI1281" s="8">
        <v>2131</v>
      </c>
      <c r="AJ1281" s="8">
        <v>2101</v>
      </c>
      <c r="AK1281" s="8">
        <v>2091</v>
      </c>
      <c r="AL1281" s="8">
        <v>2092</v>
      </c>
      <c r="AM1281" s="8">
        <v>2092</v>
      </c>
      <c r="AN1281" s="8">
        <v>2117</v>
      </c>
      <c r="AO1281" s="8">
        <v>0</v>
      </c>
      <c r="AP1281" s="8">
        <v>2139</v>
      </c>
      <c r="AQ1281" s="8">
        <v>2143</v>
      </c>
      <c r="AR1281" s="8">
        <v>2158</v>
      </c>
      <c r="AS1281" s="8">
        <v>1733</v>
      </c>
      <c r="AT1281" s="8">
        <v>1678</v>
      </c>
      <c r="AU1281" s="8">
        <v>1673</v>
      </c>
      <c r="AV1281" s="8">
        <v>1654</v>
      </c>
      <c r="AW1281" s="8">
        <v>1652</v>
      </c>
      <c r="AX1281" s="8">
        <v>1650</v>
      </c>
      <c r="AY1281" s="8">
        <v>1649</v>
      </c>
      <c r="AZ1281" s="8">
        <v>1649</v>
      </c>
      <c r="BA1281" s="8">
        <v>1648</v>
      </c>
      <c r="BB1281" s="8">
        <v>1643</v>
      </c>
      <c r="BC1281" s="8">
        <v>1642</v>
      </c>
      <c r="BD1281" s="8">
        <v>1639</v>
      </c>
      <c r="BE1281" s="8">
        <v>1405</v>
      </c>
      <c r="BF1281" s="8">
        <v>1351</v>
      </c>
      <c r="BG1281" s="8">
        <v>1350</v>
      </c>
      <c r="BH1281" s="8">
        <v>1323</v>
      </c>
      <c r="BI1281" s="8">
        <v>1325</v>
      </c>
      <c r="BJ1281" s="8">
        <v>1325</v>
      </c>
      <c r="BK1281" s="8">
        <v>4137</v>
      </c>
      <c r="BL1281" s="8">
        <v>4150</v>
      </c>
      <c r="BM1281" s="8">
        <v>4156</v>
      </c>
    </row>
    <row r="1282" spans="1:65" ht="15" customHeight="1" x14ac:dyDescent="0.2">
      <c r="A1282" s="7" t="s">
        <v>1288</v>
      </c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>
        <v>1</v>
      </c>
      <c r="AC1282" s="8">
        <v>1</v>
      </c>
      <c r="AD1282" s="8">
        <v>1</v>
      </c>
      <c r="AE1282" s="8">
        <v>1</v>
      </c>
      <c r="AF1282" s="8">
        <v>1</v>
      </c>
      <c r="AG1282" s="8">
        <v>1</v>
      </c>
      <c r="AH1282" s="8">
        <v>1</v>
      </c>
      <c r="AI1282" s="8">
        <v>1</v>
      </c>
      <c r="AJ1282" s="8">
        <v>1</v>
      </c>
      <c r="AK1282" s="8">
        <v>1</v>
      </c>
      <c r="AL1282" s="8">
        <v>1</v>
      </c>
      <c r="AM1282" s="8">
        <v>1</v>
      </c>
      <c r="AN1282" s="8">
        <v>1</v>
      </c>
      <c r="AO1282" s="8">
        <v>0</v>
      </c>
      <c r="AP1282" s="8">
        <v>1</v>
      </c>
      <c r="AQ1282" s="8">
        <v>1</v>
      </c>
      <c r="AR1282" s="8">
        <v>1</v>
      </c>
      <c r="AS1282" s="8">
        <v>1</v>
      </c>
      <c r="AT1282" s="8">
        <v>1</v>
      </c>
      <c r="AU1282" s="8">
        <v>1</v>
      </c>
      <c r="AV1282" s="8">
        <v>1</v>
      </c>
      <c r="AW1282" s="8">
        <v>1</v>
      </c>
      <c r="AX1282" s="8">
        <v>1</v>
      </c>
      <c r="AY1282" s="8">
        <v>1</v>
      </c>
      <c r="AZ1282" s="8">
        <v>1</v>
      </c>
      <c r="BA1282" s="8">
        <v>1</v>
      </c>
      <c r="BB1282" s="8">
        <v>1</v>
      </c>
      <c r="BC1282" s="8">
        <v>1</v>
      </c>
      <c r="BD1282" s="8">
        <v>1</v>
      </c>
      <c r="BE1282" s="8">
        <v>1</v>
      </c>
      <c r="BF1282" s="8">
        <v>1</v>
      </c>
      <c r="BG1282" s="8">
        <v>1</v>
      </c>
      <c r="BH1282" s="8">
        <v>1</v>
      </c>
      <c r="BI1282" s="8">
        <v>1</v>
      </c>
      <c r="BJ1282" s="8">
        <v>1</v>
      </c>
      <c r="BK1282" s="8">
        <v>1</v>
      </c>
      <c r="BL1282" s="8">
        <v>1</v>
      </c>
      <c r="BM1282" s="8">
        <v>1</v>
      </c>
    </row>
    <row r="1283" spans="1:65" ht="15" customHeight="1" x14ac:dyDescent="0.2">
      <c r="A1283" s="7" t="s">
        <v>1289</v>
      </c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>
        <v>96</v>
      </c>
      <c r="U1283" s="8">
        <v>96</v>
      </c>
      <c r="V1283" s="8">
        <v>96</v>
      </c>
      <c r="W1283" s="8">
        <v>96</v>
      </c>
      <c r="X1283" s="8">
        <v>103</v>
      </c>
      <c r="Y1283" s="8">
        <v>135</v>
      </c>
      <c r="Z1283" s="8">
        <v>136</v>
      </c>
      <c r="AA1283" s="8">
        <v>136</v>
      </c>
      <c r="AB1283" s="8">
        <v>137</v>
      </c>
      <c r="AC1283" s="8">
        <v>137</v>
      </c>
      <c r="AD1283" s="8">
        <v>137</v>
      </c>
      <c r="AE1283" s="8">
        <v>137</v>
      </c>
      <c r="AF1283" s="8">
        <v>137</v>
      </c>
      <c r="AG1283" s="8">
        <v>137</v>
      </c>
      <c r="AH1283" s="8">
        <v>137</v>
      </c>
      <c r="AI1283" s="8">
        <v>138</v>
      </c>
      <c r="AJ1283" s="8">
        <v>138</v>
      </c>
      <c r="AK1283" s="8">
        <v>20</v>
      </c>
      <c r="AL1283" s="8">
        <v>20</v>
      </c>
      <c r="AM1283" s="8">
        <v>24</v>
      </c>
      <c r="AN1283" s="8">
        <v>1333</v>
      </c>
      <c r="AO1283" s="8">
        <v>5361</v>
      </c>
      <c r="AP1283" s="8">
        <v>11110</v>
      </c>
      <c r="AQ1283" s="8">
        <v>17431</v>
      </c>
      <c r="AR1283" s="8">
        <v>21177</v>
      </c>
      <c r="AS1283" s="8">
        <v>21765</v>
      </c>
      <c r="AT1283" s="8">
        <v>22024</v>
      </c>
      <c r="AU1283" s="8">
        <v>22805</v>
      </c>
      <c r="AV1283" s="8">
        <v>23055</v>
      </c>
      <c r="AW1283" s="8">
        <v>23307</v>
      </c>
      <c r="AX1283" s="8">
        <v>23363</v>
      </c>
      <c r="AY1283" s="8">
        <v>23451</v>
      </c>
      <c r="AZ1283" s="8">
        <v>23515</v>
      </c>
      <c r="BA1283" s="8">
        <v>23551</v>
      </c>
      <c r="BB1283" s="8">
        <v>22353</v>
      </c>
      <c r="BC1283" s="8">
        <v>21786</v>
      </c>
      <c r="BD1283" s="8">
        <v>16442</v>
      </c>
      <c r="BE1283" s="8">
        <v>11537</v>
      </c>
      <c r="BF1283" s="8">
        <v>5271</v>
      </c>
      <c r="BG1283" s="8">
        <v>4462</v>
      </c>
      <c r="BH1283" s="8">
        <v>4182</v>
      </c>
      <c r="BI1283" s="8">
        <v>3578</v>
      </c>
      <c r="BJ1283" s="8">
        <v>3227</v>
      </c>
      <c r="BK1283" s="8">
        <v>3002</v>
      </c>
      <c r="BL1283" s="8">
        <v>2943</v>
      </c>
      <c r="BM1283" s="8">
        <v>2900</v>
      </c>
    </row>
    <row r="1284" spans="1:65" ht="15" customHeight="1" x14ac:dyDescent="0.2">
      <c r="A1284" s="7" t="s">
        <v>1290</v>
      </c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>
        <v>1</v>
      </c>
      <c r="AR1284" s="8">
        <v>1</v>
      </c>
      <c r="AS1284" s="8">
        <v>1</v>
      </c>
      <c r="AT1284" s="8">
        <v>1</v>
      </c>
      <c r="AU1284" s="8">
        <v>1</v>
      </c>
      <c r="AV1284" s="8">
        <v>1</v>
      </c>
      <c r="AW1284" s="8">
        <v>1</v>
      </c>
      <c r="AX1284" s="8">
        <v>1</v>
      </c>
      <c r="AY1284" s="8">
        <v>23</v>
      </c>
      <c r="AZ1284" s="8">
        <v>48</v>
      </c>
      <c r="BA1284" s="8">
        <v>64</v>
      </c>
      <c r="BB1284" s="8">
        <v>70</v>
      </c>
      <c r="BC1284" s="8">
        <v>70</v>
      </c>
      <c r="BD1284" s="8">
        <v>70</v>
      </c>
      <c r="BE1284" s="8">
        <v>70</v>
      </c>
      <c r="BF1284" s="8">
        <v>70</v>
      </c>
      <c r="BG1284" s="8">
        <v>70</v>
      </c>
      <c r="BH1284" s="8">
        <v>71</v>
      </c>
      <c r="BI1284" s="8">
        <v>72</v>
      </c>
      <c r="BJ1284" s="8">
        <v>74</v>
      </c>
      <c r="BK1284" s="8">
        <v>74</v>
      </c>
      <c r="BL1284" s="8">
        <v>74</v>
      </c>
      <c r="BM1284" s="8">
        <v>74</v>
      </c>
    </row>
    <row r="1285" spans="1:65" ht="15" customHeight="1" x14ac:dyDescent="0.2">
      <c r="A1285" s="7" t="s">
        <v>1291</v>
      </c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>
        <v>1</v>
      </c>
      <c r="V1285" s="8">
        <v>1</v>
      </c>
      <c r="W1285" s="8">
        <v>1</v>
      </c>
      <c r="X1285" s="8">
        <v>6</v>
      </c>
      <c r="Y1285" s="8">
        <v>2366</v>
      </c>
      <c r="Z1285" s="8">
        <v>4381</v>
      </c>
      <c r="AA1285" s="8">
        <v>14123</v>
      </c>
      <c r="AB1285" s="8">
        <v>41266</v>
      </c>
      <c r="AC1285" s="8">
        <v>58502</v>
      </c>
      <c r="AD1285" s="8">
        <v>200533</v>
      </c>
      <c r="AE1285" s="8">
        <v>200953</v>
      </c>
      <c r="AF1285" s="8">
        <v>198753</v>
      </c>
      <c r="AG1285" s="8">
        <v>197020</v>
      </c>
      <c r="AH1285" s="8">
        <v>194868</v>
      </c>
      <c r="AI1285" s="8">
        <v>220237</v>
      </c>
      <c r="AJ1285" s="8">
        <v>218016</v>
      </c>
      <c r="AK1285" s="8">
        <v>215650</v>
      </c>
      <c r="AL1285" s="8">
        <v>211539</v>
      </c>
      <c r="AM1285" s="8">
        <v>209738</v>
      </c>
      <c r="AN1285" s="8">
        <v>207521</v>
      </c>
      <c r="AO1285" s="8">
        <v>205693</v>
      </c>
      <c r="AP1285" s="8">
        <v>201337</v>
      </c>
      <c r="AQ1285" s="8">
        <v>197698</v>
      </c>
      <c r="AR1285" s="8">
        <v>195687</v>
      </c>
      <c r="AS1285" s="8">
        <v>194247</v>
      </c>
      <c r="AT1285" s="8">
        <v>192076</v>
      </c>
      <c r="AU1285" s="8">
        <v>190070</v>
      </c>
      <c r="AV1285" s="8">
        <v>161012</v>
      </c>
      <c r="AW1285" s="8">
        <v>158013</v>
      </c>
      <c r="AX1285" s="8">
        <v>155874</v>
      </c>
      <c r="AY1285" s="8">
        <v>153492</v>
      </c>
      <c r="AZ1285" s="8">
        <v>151420</v>
      </c>
      <c r="BA1285" s="8">
        <v>148902</v>
      </c>
      <c r="BB1285" s="8">
        <v>145974</v>
      </c>
      <c r="BC1285" s="8">
        <v>142464</v>
      </c>
      <c r="BD1285" s="8">
        <v>146791</v>
      </c>
      <c r="BE1285" s="8">
        <v>145639</v>
      </c>
      <c r="BF1285" s="8">
        <v>142906</v>
      </c>
      <c r="BG1285" s="8">
        <v>141523</v>
      </c>
      <c r="BH1285" s="8">
        <v>139530</v>
      </c>
      <c r="BI1285" s="8">
        <v>138132</v>
      </c>
      <c r="BJ1285" s="8">
        <v>136934</v>
      </c>
      <c r="BK1285" s="8">
        <v>135993</v>
      </c>
      <c r="BL1285" s="8">
        <v>134676</v>
      </c>
      <c r="BM1285" s="8">
        <v>133718</v>
      </c>
    </row>
    <row r="1286" spans="1:65" ht="15" customHeight="1" x14ac:dyDescent="0.2">
      <c r="A1286" s="7" t="s">
        <v>1292</v>
      </c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>
        <v>1</v>
      </c>
      <c r="AK1286" s="8">
        <v>1</v>
      </c>
      <c r="AL1286" s="8">
        <v>1</v>
      </c>
      <c r="AM1286" s="8">
        <v>1</v>
      </c>
      <c r="AN1286" s="8">
        <v>1</v>
      </c>
      <c r="AO1286" s="8">
        <v>1</v>
      </c>
      <c r="AP1286" s="8">
        <v>1</v>
      </c>
      <c r="AQ1286" s="8">
        <v>1</v>
      </c>
      <c r="AR1286" s="8">
        <v>1</v>
      </c>
      <c r="AS1286" s="8">
        <v>1</v>
      </c>
      <c r="AT1286" s="8">
        <v>66</v>
      </c>
      <c r="AU1286" s="8">
        <v>297</v>
      </c>
      <c r="AV1286" s="8">
        <v>412</v>
      </c>
      <c r="AW1286" s="8">
        <v>1607</v>
      </c>
      <c r="AX1286" s="8">
        <v>2302</v>
      </c>
      <c r="AY1286" s="8">
        <v>2775</v>
      </c>
      <c r="AZ1286" s="8">
        <v>2975</v>
      </c>
      <c r="BA1286" s="8">
        <v>3245</v>
      </c>
      <c r="BB1286" s="8">
        <v>3292</v>
      </c>
      <c r="BC1286" s="8">
        <v>3308</v>
      </c>
      <c r="BD1286" s="8">
        <v>3330</v>
      </c>
      <c r="BE1286" s="8">
        <v>3344</v>
      </c>
      <c r="BF1286" s="8">
        <v>3361</v>
      </c>
      <c r="BG1286" s="8">
        <v>3393</v>
      </c>
      <c r="BH1286" s="8">
        <v>3437</v>
      </c>
      <c r="BI1286" s="8">
        <v>3473</v>
      </c>
      <c r="BJ1286" s="8">
        <v>3462</v>
      </c>
      <c r="BK1286" s="8">
        <v>3362</v>
      </c>
      <c r="BL1286" s="8">
        <v>2637</v>
      </c>
      <c r="BM1286" s="8">
        <v>2157</v>
      </c>
    </row>
    <row r="1287" spans="1:65" ht="15" customHeight="1" x14ac:dyDescent="0.2">
      <c r="A1287" s="7" t="s">
        <v>1293</v>
      </c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>
        <v>1</v>
      </c>
      <c r="AK1287" s="8">
        <v>1</v>
      </c>
      <c r="AL1287" s="8">
        <v>1</v>
      </c>
      <c r="AM1287" s="8">
        <v>1</v>
      </c>
      <c r="AN1287" s="8">
        <v>1</v>
      </c>
      <c r="AO1287" s="8">
        <v>87</v>
      </c>
      <c r="AP1287" s="8">
        <v>156</v>
      </c>
      <c r="AQ1287" s="8">
        <v>192</v>
      </c>
      <c r="AR1287" s="8">
        <v>1223</v>
      </c>
      <c r="AS1287" s="8">
        <v>1670</v>
      </c>
      <c r="AT1287" s="8">
        <v>3537</v>
      </c>
      <c r="AU1287" s="8">
        <v>6152</v>
      </c>
      <c r="AV1287" s="8">
        <v>6808</v>
      </c>
      <c r="AW1287" s="8">
        <v>8150</v>
      </c>
      <c r="AX1287" s="8">
        <v>23740</v>
      </c>
      <c r="AY1287" s="8">
        <v>27674</v>
      </c>
      <c r="AZ1287" s="8">
        <v>27784</v>
      </c>
      <c r="BA1287" s="8">
        <v>27839</v>
      </c>
      <c r="BB1287" s="8">
        <v>27899</v>
      </c>
      <c r="BC1287" s="8">
        <v>27958</v>
      </c>
      <c r="BD1287" s="8">
        <v>28034</v>
      </c>
      <c r="BE1287" s="8">
        <v>28087</v>
      </c>
      <c r="BF1287" s="8">
        <v>28125</v>
      </c>
      <c r="BG1287" s="8">
        <v>27960</v>
      </c>
      <c r="BH1287" s="8">
        <v>27676</v>
      </c>
      <c r="BI1287" s="8">
        <v>26831</v>
      </c>
      <c r="BJ1287" s="8">
        <v>25784</v>
      </c>
      <c r="BK1287" s="8">
        <v>25810</v>
      </c>
      <c r="BL1287" s="8">
        <v>22105</v>
      </c>
      <c r="BM1287" s="8">
        <v>6931</v>
      </c>
    </row>
    <row r="1288" spans="1:65" ht="15" customHeight="1" x14ac:dyDescent="0.2">
      <c r="A1288" s="7" t="s">
        <v>1294</v>
      </c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>
        <v>4</v>
      </c>
      <c r="BB1288" s="8">
        <v>4</v>
      </c>
      <c r="BC1288" s="8">
        <v>4</v>
      </c>
      <c r="BD1288" s="8">
        <v>4</v>
      </c>
      <c r="BE1288" s="8">
        <v>4</v>
      </c>
      <c r="BF1288" s="8">
        <v>4</v>
      </c>
      <c r="BG1288" s="8">
        <v>4</v>
      </c>
      <c r="BH1288" s="8">
        <v>5</v>
      </c>
      <c r="BI1288" s="8">
        <v>5</v>
      </c>
      <c r="BJ1288" s="8">
        <v>5</v>
      </c>
      <c r="BK1288" s="8">
        <v>5</v>
      </c>
      <c r="BL1288" s="8">
        <v>5</v>
      </c>
      <c r="BM1288" s="8">
        <v>5</v>
      </c>
    </row>
    <row r="1289" spans="1:65" ht="15" customHeight="1" x14ac:dyDescent="0.2">
      <c r="A1289" s="7" t="s">
        <v>1295</v>
      </c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>
        <v>2</v>
      </c>
      <c r="P1289" s="8">
        <v>2</v>
      </c>
      <c r="Q1289" s="8">
        <v>2</v>
      </c>
      <c r="R1289" s="8">
        <v>2</v>
      </c>
      <c r="S1289" s="8">
        <v>2</v>
      </c>
      <c r="T1289" s="8">
        <v>2</v>
      </c>
      <c r="U1289" s="8">
        <v>2</v>
      </c>
      <c r="V1289" s="8">
        <v>2</v>
      </c>
      <c r="W1289" s="8">
        <v>2</v>
      </c>
      <c r="X1289" s="8">
        <v>2</v>
      </c>
      <c r="Y1289" s="8">
        <v>2</v>
      </c>
      <c r="Z1289" s="8">
        <v>2</v>
      </c>
      <c r="AA1289" s="8">
        <v>2</v>
      </c>
      <c r="AB1289" s="8">
        <v>2</v>
      </c>
      <c r="AC1289" s="8">
        <v>2</v>
      </c>
      <c r="AD1289" s="8">
        <v>2</v>
      </c>
      <c r="AE1289" s="8">
        <v>2</v>
      </c>
      <c r="AF1289" s="8">
        <v>2</v>
      </c>
      <c r="AG1289" s="8">
        <v>2</v>
      </c>
      <c r="AH1289" s="8">
        <v>2</v>
      </c>
      <c r="AI1289" s="8">
        <v>2</v>
      </c>
      <c r="AJ1289" s="8">
        <v>2</v>
      </c>
      <c r="AK1289" s="8">
        <v>2</v>
      </c>
      <c r="AL1289" s="8">
        <v>2</v>
      </c>
      <c r="AM1289" s="8">
        <v>2</v>
      </c>
      <c r="AN1289" s="8">
        <v>2</v>
      </c>
      <c r="AO1289" s="8">
        <v>2</v>
      </c>
      <c r="AP1289" s="8">
        <v>2</v>
      </c>
      <c r="AQ1289" s="8">
        <v>2</v>
      </c>
      <c r="AR1289" s="8">
        <v>2</v>
      </c>
      <c r="AS1289" s="8">
        <v>2</v>
      </c>
      <c r="AT1289" s="8">
        <v>2</v>
      </c>
      <c r="AU1289" s="8">
        <v>2</v>
      </c>
      <c r="AV1289" s="8">
        <v>2</v>
      </c>
      <c r="AW1289" s="8">
        <v>2</v>
      </c>
      <c r="AX1289" s="8">
        <v>2</v>
      </c>
      <c r="AY1289" s="8">
        <v>2</v>
      </c>
      <c r="AZ1289" s="8">
        <v>2</v>
      </c>
      <c r="BA1289" s="8">
        <v>2</v>
      </c>
      <c r="BB1289" s="8">
        <v>2</v>
      </c>
      <c r="BC1289" s="8">
        <v>2</v>
      </c>
      <c r="BD1289" s="8">
        <v>128</v>
      </c>
      <c r="BE1289" s="8">
        <v>157</v>
      </c>
      <c r="BF1289" s="8">
        <v>163</v>
      </c>
      <c r="BG1289" s="8">
        <v>178</v>
      </c>
      <c r="BH1289" s="8">
        <v>207</v>
      </c>
      <c r="BI1289" s="8">
        <v>209</v>
      </c>
      <c r="BJ1289" s="8">
        <v>211</v>
      </c>
      <c r="BK1289" s="8">
        <v>211</v>
      </c>
      <c r="BL1289" s="8">
        <v>213</v>
      </c>
      <c r="BM1289" s="8">
        <v>215</v>
      </c>
    </row>
    <row r="1290" spans="1:65" ht="15" customHeight="1" x14ac:dyDescent="0.2">
      <c r="A1290" s="7" t="s">
        <v>1296</v>
      </c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>
        <v>1</v>
      </c>
      <c r="AA1290" s="8">
        <v>1</v>
      </c>
      <c r="AB1290" s="8">
        <v>1</v>
      </c>
      <c r="AC1290" s="8">
        <v>1</v>
      </c>
      <c r="AD1290" s="8">
        <v>1</v>
      </c>
      <c r="AE1290" s="8">
        <v>1</v>
      </c>
      <c r="AF1290" s="8">
        <v>1</v>
      </c>
      <c r="AG1290" s="8">
        <v>1</v>
      </c>
      <c r="AH1290" s="8">
        <v>1</v>
      </c>
      <c r="AI1290" s="8">
        <v>1</v>
      </c>
      <c r="AJ1290" s="8">
        <v>1</v>
      </c>
      <c r="AK1290" s="8">
        <v>1</v>
      </c>
      <c r="AL1290" s="8">
        <v>1</v>
      </c>
      <c r="AM1290" s="8">
        <v>1</v>
      </c>
      <c r="AN1290" s="8">
        <v>1</v>
      </c>
      <c r="AO1290" s="8">
        <v>1</v>
      </c>
      <c r="AP1290" s="8">
        <v>1</v>
      </c>
      <c r="AQ1290" s="8">
        <v>1</v>
      </c>
      <c r="AR1290" s="8">
        <v>1</v>
      </c>
      <c r="AS1290" s="8">
        <v>1</v>
      </c>
      <c r="AT1290" s="8">
        <v>1</v>
      </c>
      <c r="AU1290" s="8">
        <v>1</v>
      </c>
      <c r="AV1290" s="8">
        <v>1</v>
      </c>
      <c r="AW1290" s="8">
        <v>1</v>
      </c>
      <c r="AX1290" s="8">
        <v>1</v>
      </c>
      <c r="AY1290" s="8">
        <v>1</v>
      </c>
      <c r="AZ1290" s="8">
        <v>1</v>
      </c>
      <c r="BA1290" s="8">
        <v>1</v>
      </c>
      <c r="BB1290" s="8">
        <v>1</v>
      </c>
      <c r="BC1290" s="8">
        <v>1</v>
      </c>
      <c r="BD1290" s="8">
        <v>1</v>
      </c>
      <c r="BE1290" s="8">
        <v>1</v>
      </c>
      <c r="BF1290" s="8">
        <v>1</v>
      </c>
      <c r="BG1290" s="8">
        <v>1</v>
      </c>
      <c r="BH1290" s="8">
        <v>1</v>
      </c>
      <c r="BI1290" s="8">
        <v>1</v>
      </c>
      <c r="BJ1290" s="8">
        <v>1</v>
      </c>
      <c r="BK1290" s="8">
        <v>1</v>
      </c>
      <c r="BL1290" s="8">
        <v>1</v>
      </c>
      <c r="BM1290" s="8">
        <v>1</v>
      </c>
    </row>
    <row r="1291" spans="1:65" ht="15" customHeight="1" x14ac:dyDescent="0.2">
      <c r="A1291" s="7" t="s">
        <v>1297</v>
      </c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>
        <v>1</v>
      </c>
      <c r="AA1291" s="8">
        <v>1</v>
      </c>
      <c r="AB1291" s="8">
        <v>1</v>
      </c>
      <c r="AC1291" s="8">
        <v>1</v>
      </c>
      <c r="AD1291" s="8">
        <v>1</v>
      </c>
      <c r="AE1291" s="8">
        <v>1</v>
      </c>
      <c r="AF1291" s="8">
        <v>1</v>
      </c>
      <c r="AG1291" s="8">
        <v>1</v>
      </c>
      <c r="AH1291" s="8">
        <v>1</v>
      </c>
      <c r="AI1291" s="8">
        <v>1</v>
      </c>
      <c r="AJ1291" s="8">
        <v>1</v>
      </c>
      <c r="AK1291" s="8">
        <v>1</v>
      </c>
      <c r="AL1291" s="8">
        <v>1</v>
      </c>
      <c r="AM1291" s="8">
        <v>1</v>
      </c>
      <c r="AN1291" s="8">
        <v>1</v>
      </c>
      <c r="AO1291" s="8">
        <v>1</v>
      </c>
      <c r="AP1291" s="8">
        <v>1</v>
      </c>
      <c r="AQ1291" s="8">
        <v>1</v>
      </c>
      <c r="AR1291" s="8">
        <v>1</v>
      </c>
      <c r="AS1291" s="8">
        <v>1</v>
      </c>
      <c r="AT1291" s="8">
        <v>1</v>
      </c>
      <c r="AU1291" s="8">
        <v>1</v>
      </c>
      <c r="AV1291" s="8">
        <v>1</v>
      </c>
      <c r="AW1291" s="8">
        <v>1</v>
      </c>
      <c r="AX1291" s="8">
        <v>1</v>
      </c>
      <c r="AY1291" s="8">
        <v>1</v>
      </c>
      <c r="AZ1291" s="8">
        <v>1</v>
      </c>
      <c r="BA1291" s="8">
        <v>1</v>
      </c>
      <c r="BB1291" s="8">
        <v>1</v>
      </c>
      <c r="BC1291" s="8">
        <v>1</v>
      </c>
      <c r="BD1291" s="8">
        <v>1</v>
      </c>
      <c r="BE1291" s="8">
        <v>1</v>
      </c>
      <c r="BF1291" s="8">
        <v>1</v>
      </c>
      <c r="BG1291" s="8">
        <v>1</v>
      </c>
      <c r="BH1291" s="8">
        <v>1</v>
      </c>
      <c r="BI1291" s="8">
        <v>1</v>
      </c>
      <c r="BJ1291" s="8">
        <v>1</v>
      </c>
      <c r="BK1291" s="8">
        <v>1</v>
      </c>
      <c r="BL1291" s="8">
        <v>1</v>
      </c>
      <c r="BM1291" s="8">
        <v>1</v>
      </c>
    </row>
    <row r="1292" spans="1:65" ht="15" customHeight="1" x14ac:dyDescent="0.2">
      <c r="A1292" s="7" t="s">
        <v>1298</v>
      </c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>
        <v>2</v>
      </c>
      <c r="Z1292" s="8">
        <v>2</v>
      </c>
      <c r="AA1292" s="8">
        <v>1</v>
      </c>
      <c r="AB1292" s="8">
        <v>1</v>
      </c>
      <c r="AC1292" s="8">
        <v>1</v>
      </c>
      <c r="AD1292" s="8">
        <v>1</v>
      </c>
      <c r="AE1292" s="8">
        <v>1</v>
      </c>
      <c r="AF1292" s="8">
        <v>1</v>
      </c>
      <c r="AG1292" s="8">
        <v>1</v>
      </c>
      <c r="AH1292" s="8">
        <v>1</v>
      </c>
      <c r="AI1292" s="8">
        <v>1</v>
      </c>
      <c r="AJ1292" s="8">
        <v>1</v>
      </c>
      <c r="AK1292" s="8">
        <v>1</v>
      </c>
      <c r="AL1292" s="8">
        <v>1</v>
      </c>
      <c r="AM1292" s="8">
        <v>1</v>
      </c>
      <c r="AN1292" s="8">
        <v>1</v>
      </c>
      <c r="AO1292" s="8">
        <v>1</v>
      </c>
      <c r="AP1292" s="8">
        <v>1</v>
      </c>
      <c r="AQ1292" s="8">
        <v>1</v>
      </c>
      <c r="AR1292" s="8">
        <v>1</v>
      </c>
      <c r="AS1292" s="8">
        <v>1</v>
      </c>
      <c r="AT1292" s="8">
        <v>1</v>
      </c>
      <c r="AU1292" s="8">
        <v>1</v>
      </c>
      <c r="AV1292" s="8">
        <v>1</v>
      </c>
      <c r="AW1292" s="8">
        <v>1</v>
      </c>
      <c r="AX1292" s="8">
        <v>1</v>
      </c>
      <c r="AY1292" s="8">
        <v>1</v>
      </c>
      <c r="AZ1292" s="8">
        <v>1</v>
      </c>
      <c r="BA1292" s="8">
        <v>1</v>
      </c>
      <c r="BB1292" s="8">
        <v>1</v>
      </c>
      <c r="BC1292" s="8">
        <v>1</v>
      </c>
      <c r="BD1292" s="8">
        <v>105</v>
      </c>
      <c r="BE1292" s="8">
        <v>156</v>
      </c>
      <c r="BF1292" s="8">
        <v>174</v>
      </c>
      <c r="BG1292" s="8">
        <v>199</v>
      </c>
      <c r="BH1292" s="8">
        <v>224</v>
      </c>
      <c r="BI1292" s="8">
        <v>227</v>
      </c>
      <c r="BJ1292" s="8">
        <v>501</v>
      </c>
      <c r="BK1292" s="8">
        <v>670</v>
      </c>
      <c r="BL1292" s="8">
        <v>675</v>
      </c>
      <c r="BM1292" s="8">
        <v>689</v>
      </c>
    </row>
    <row r="1293" spans="1:65" ht="15" customHeight="1" x14ac:dyDescent="0.2">
      <c r="A1293" s="7" t="s">
        <v>1299</v>
      </c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>
        <v>1</v>
      </c>
      <c r="AG1293" s="8">
        <v>1</v>
      </c>
      <c r="AH1293" s="8">
        <v>1</v>
      </c>
      <c r="AI1293" s="8">
        <v>1</v>
      </c>
      <c r="AJ1293" s="8">
        <v>1</v>
      </c>
      <c r="AK1293" s="8">
        <v>1</v>
      </c>
      <c r="AL1293" s="8">
        <v>1</v>
      </c>
      <c r="AM1293" s="8">
        <v>1</v>
      </c>
      <c r="AN1293" s="8">
        <v>1</v>
      </c>
      <c r="AO1293" s="8">
        <v>1</v>
      </c>
      <c r="AP1293" s="8">
        <v>1</v>
      </c>
      <c r="AQ1293" s="8">
        <v>19</v>
      </c>
      <c r="AR1293" s="8">
        <v>243</v>
      </c>
      <c r="AS1293" s="8">
        <v>571</v>
      </c>
      <c r="AT1293" s="8">
        <v>615</v>
      </c>
      <c r="AU1293" s="8">
        <v>2989</v>
      </c>
      <c r="AV1293" s="8">
        <v>3247</v>
      </c>
      <c r="AW1293" s="8">
        <v>42368</v>
      </c>
      <c r="AX1293" s="8">
        <v>74768</v>
      </c>
      <c r="AY1293" s="8">
        <v>83854</v>
      </c>
      <c r="AZ1293" s="8">
        <v>89951</v>
      </c>
      <c r="BA1293" s="8">
        <v>100625</v>
      </c>
      <c r="BB1293" s="8">
        <v>100703</v>
      </c>
      <c r="BC1293" s="8">
        <v>100844</v>
      </c>
      <c r="BD1293" s="8">
        <v>100890</v>
      </c>
      <c r="BE1293" s="8">
        <v>100953</v>
      </c>
      <c r="BF1293" s="8">
        <v>100934</v>
      </c>
      <c r="BG1293" s="8">
        <v>100949</v>
      </c>
      <c r="BH1293" s="8">
        <v>100709</v>
      </c>
      <c r="BI1293" s="8">
        <v>100481</v>
      </c>
      <c r="BJ1293" s="8">
        <v>79734</v>
      </c>
      <c r="BK1293" s="8">
        <v>46057</v>
      </c>
      <c r="BL1293" s="8">
        <v>28962</v>
      </c>
      <c r="BM1293" s="8">
        <v>19944</v>
      </c>
    </row>
    <row r="1294" spans="1:65" ht="15" customHeight="1" x14ac:dyDescent="0.2">
      <c r="A1294" s="7" t="s">
        <v>1300</v>
      </c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>
        <v>1</v>
      </c>
      <c r="AS1294" s="8">
        <v>1</v>
      </c>
      <c r="AT1294" s="8">
        <v>1</v>
      </c>
      <c r="AU1294" s="8">
        <v>1</v>
      </c>
      <c r="AV1294" s="8">
        <v>1</v>
      </c>
      <c r="AW1294" s="8">
        <v>1</v>
      </c>
      <c r="AX1294" s="8">
        <v>1</v>
      </c>
      <c r="AY1294" s="8">
        <v>1</v>
      </c>
      <c r="AZ1294" s="8">
        <v>1</v>
      </c>
      <c r="BA1294" s="8">
        <v>1</v>
      </c>
      <c r="BB1294" s="8">
        <v>1</v>
      </c>
      <c r="BC1294" s="8">
        <v>1</v>
      </c>
      <c r="BD1294" s="8">
        <v>1</v>
      </c>
      <c r="BE1294" s="8">
        <v>1</v>
      </c>
      <c r="BF1294" s="8">
        <v>1</v>
      </c>
      <c r="BG1294" s="8">
        <v>1</v>
      </c>
      <c r="BH1294" s="8">
        <v>2</v>
      </c>
      <c r="BI1294" s="8">
        <v>2</v>
      </c>
      <c r="BJ1294" s="8">
        <v>2</v>
      </c>
      <c r="BK1294" s="8">
        <v>2</v>
      </c>
      <c r="BL1294" s="8">
        <v>2</v>
      </c>
      <c r="BM1294" s="8">
        <v>2</v>
      </c>
    </row>
    <row r="1295" spans="1:65" ht="15" customHeight="1" x14ac:dyDescent="0.2">
      <c r="A1295" s="7" t="s">
        <v>1301</v>
      </c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>
        <v>1</v>
      </c>
      <c r="AU1295" s="8">
        <v>1</v>
      </c>
      <c r="AV1295" s="8">
        <v>1</v>
      </c>
      <c r="AW1295" s="8">
        <v>1</v>
      </c>
      <c r="AX1295" s="8">
        <v>1</v>
      </c>
      <c r="AY1295" s="8">
        <v>1</v>
      </c>
      <c r="AZ1295" s="8">
        <v>1</v>
      </c>
      <c r="BA1295" s="8">
        <v>1</v>
      </c>
      <c r="BB1295" s="8">
        <v>1</v>
      </c>
      <c r="BC1295" s="8">
        <v>1</v>
      </c>
      <c r="BD1295" s="8">
        <v>1</v>
      </c>
      <c r="BE1295" s="8">
        <v>1</v>
      </c>
      <c r="BF1295" s="8">
        <v>1</v>
      </c>
      <c r="BG1295" s="8">
        <v>1</v>
      </c>
      <c r="BH1295" s="8">
        <v>2</v>
      </c>
      <c r="BI1295" s="8">
        <v>2</v>
      </c>
      <c r="BJ1295" s="8">
        <v>2</v>
      </c>
      <c r="BK1295" s="8">
        <v>2</v>
      </c>
      <c r="BL1295" s="8">
        <v>2</v>
      </c>
      <c r="BM1295" s="8">
        <v>2</v>
      </c>
    </row>
    <row r="1296" spans="1:65" ht="15" customHeight="1" x14ac:dyDescent="0.2">
      <c r="A1296" s="7" t="s">
        <v>1302</v>
      </c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>
        <v>1</v>
      </c>
      <c r="Z1296" s="8">
        <v>1</v>
      </c>
      <c r="AA1296" s="8">
        <v>1</v>
      </c>
      <c r="AB1296" s="8">
        <v>1</v>
      </c>
      <c r="AC1296" s="8">
        <v>1</v>
      </c>
      <c r="AD1296" s="8">
        <v>1</v>
      </c>
      <c r="AE1296" s="8">
        <v>1</v>
      </c>
      <c r="AF1296" s="8">
        <v>1</v>
      </c>
      <c r="AG1296" s="8">
        <v>1</v>
      </c>
      <c r="AH1296" s="8">
        <v>1</v>
      </c>
      <c r="AI1296" s="8">
        <v>1</v>
      </c>
      <c r="AJ1296" s="8">
        <v>1</v>
      </c>
      <c r="AK1296" s="8">
        <v>1</v>
      </c>
      <c r="AL1296" s="8">
        <v>1</v>
      </c>
      <c r="AM1296" s="8">
        <v>1</v>
      </c>
      <c r="AN1296" s="8">
        <v>1</v>
      </c>
      <c r="AO1296" s="8">
        <v>1</v>
      </c>
      <c r="AP1296" s="8">
        <v>1</v>
      </c>
      <c r="AQ1296" s="8">
        <v>1</v>
      </c>
      <c r="AR1296" s="8">
        <v>1</v>
      </c>
      <c r="AS1296" s="8">
        <v>124</v>
      </c>
      <c r="AT1296" s="8">
        <v>128</v>
      </c>
      <c r="AU1296" s="8">
        <v>132</v>
      </c>
      <c r="AV1296" s="8">
        <v>144</v>
      </c>
      <c r="AW1296" s="8">
        <v>153</v>
      </c>
      <c r="AX1296" s="8">
        <v>163</v>
      </c>
      <c r="AY1296" s="8">
        <v>192</v>
      </c>
      <c r="AZ1296" s="8">
        <v>196</v>
      </c>
      <c r="BA1296" s="8">
        <v>196</v>
      </c>
      <c r="BB1296" s="8">
        <v>197</v>
      </c>
      <c r="BC1296" s="8">
        <v>202</v>
      </c>
      <c r="BD1296" s="8">
        <v>202</v>
      </c>
      <c r="BE1296" s="8">
        <v>203</v>
      </c>
      <c r="BF1296" s="8">
        <v>182</v>
      </c>
      <c r="BG1296" s="8">
        <v>171</v>
      </c>
      <c r="BH1296" s="8">
        <v>174</v>
      </c>
      <c r="BI1296" s="8">
        <v>181</v>
      </c>
      <c r="BJ1296" s="8">
        <v>180</v>
      </c>
      <c r="BK1296" s="8">
        <v>173</v>
      </c>
      <c r="BL1296" s="8">
        <v>149</v>
      </c>
      <c r="BM1296" s="8">
        <v>150</v>
      </c>
    </row>
    <row r="1297" spans="1:65" ht="15" customHeight="1" x14ac:dyDescent="0.2">
      <c r="A1297" s="7" t="s">
        <v>1303</v>
      </c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>
        <v>1</v>
      </c>
      <c r="R1297" s="8">
        <v>1</v>
      </c>
      <c r="S1297" s="8">
        <v>1</v>
      </c>
      <c r="T1297" s="8">
        <v>1</v>
      </c>
      <c r="U1297" s="8">
        <v>1</v>
      </c>
      <c r="V1297" s="8">
        <v>1</v>
      </c>
      <c r="W1297" s="8">
        <v>1</v>
      </c>
      <c r="X1297" s="8">
        <v>1</v>
      </c>
      <c r="Y1297" s="8">
        <v>1</v>
      </c>
      <c r="Z1297" s="8">
        <v>1</v>
      </c>
      <c r="AA1297" s="8">
        <v>1</v>
      </c>
      <c r="AB1297" s="8">
        <v>1</v>
      </c>
      <c r="AC1297" s="8">
        <v>1</v>
      </c>
      <c r="AD1297" s="8">
        <v>1</v>
      </c>
      <c r="AE1297" s="8">
        <v>1</v>
      </c>
      <c r="AF1297" s="8">
        <v>1</v>
      </c>
      <c r="AG1297" s="8">
        <v>1</v>
      </c>
      <c r="AH1297" s="8">
        <v>1</v>
      </c>
      <c r="AI1297" s="8">
        <v>1</v>
      </c>
      <c r="AJ1297" s="8">
        <v>1</v>
      </c>
      <c r="AK1297" s="8">
        <v>1</v>
      </c>
      <c r="AL1297" s="8">
        <v>1</v>
      </c>
      <c r="AM1297" s="8">
        <v>1</v>
      </c>
      <c r="AN1297" s="8">
        <v>1</v>
      </c>
      <c r="AO1297" s="8">
        <v>1</v>
      </c>
      <c r="AP1297" s="8">
        <v>1</v>
      </c>
      <c r="AQ1297" s="8">
        <v>1</v>
      </c>
      <c r="AR1297" s="8">
        <v>1</v>
      </c>
      <c r="AS1297" s="8">
        <v>1</v>
      </c>
      <c r="AT1297" s="8">
        <v>1</v>
      </c>
      <c r="AU1297" s="8">
        <v>1</v>
      </c>
      <c r="AV1297" s="8">
        <v>1</v>
      </c>
      <c r="AW1297" s="8">
        <v>1</v>
      </c>
      <c r="AX1297" s="8">
        <v>1</v>
      </c>
      <c r="AY1297" s="8">
        <v>1</v>
      </c>
      <c r="AZ1297" s="8">
        <v>1</v>
      </c>
      <c r="BA1297" s="8">
        <v>1</v>
      </c>
      <c r="BB1297" s="8">
        <v>1</v>
      </c>
      <c r="BC1297" s="8">
        <v>85</v>
      </c>
      <c r="BD1297" s="8">
        <v>86</v>
      </c>
      <c r="BE1297" s="8">
        <v>86</v>
      </c>
      <c r="BF1297" s="8">
        <v>87</v>
      </c>
      <c r="BG1297" s="8">
        <v>87</v>
      </c>
      <c r="BH1297" s="8">
        <v>87</v>
      </c>
      <c r="BI1297" s="8">
        <v>87</v>
      </c>
      <c r="BJ1297" s="8">
        <v>87</v>
      </c>
      <c r="BK1297" s="8">
        <v>87</v>
      </c>
      <c r="BL1297" s="8">
        <v>87</v>
      </c>
      <c r="BM1297" s="8">
        <v>88</v>
      </c>
    </row>
    <row r="1298" spans="1:65" ht="15" customHeight="1" x14ac:dyDescent="0.2">
      <c r="A1298" s="7" t="s">
        <v>1304</v>
      </c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>
        <v>1</v>
      </c>
      <c r="AL1298" s="8">
        <v>1</v>
      </c>
      <c r="AM1298" s="8">
        <v>1</v>
      </c>
      <c r="AN1298" s="8">
        <v>1</v>
      </c>
      <c r="AO1298" s="8">
        <v>2</v>
      </c>
      <c r="AP1298" s="8">
        <v>2</v>
      </c>
      <c r="AQ1298" s="8">
        <v>2</v>
      </c>
      <c r="AR1298" s="8">
        <v>2</v>
      </c>
      <c r="AS1298" s="8">
        <v>2</v>
      </c>
      <c r="AT1298" s="8">
        <v>2</v>
      </c>
      <c r="AU1298" s="8">
        <v>2</v>
      </c>
      <c r="AV1298" s="8">
        <v>2</v>
      </c>
      <c r="AW1298" s="8">
        <v>2</v>
      </c>
      <c r="AX1298" s="8">
        <v>2</v>
      </c>
      <c r="AY1298" s="8">
        <v>2</v>
      </c>
      <c r="AZ1298" s="8">
        <v>2</v>
      </c>
      <c r="BA1298" s="8">
        <v>2</v>
      </c>
      <c r="BB1298" s="8">
        <v>2</v>
      </c>
      <c r="BC1298" s="8">
        <v>2</v>
      </c>
      <c r="BD1298" s="8">
        <v>2</v>
      </c>
      <c r="BE1298" s="8">
        <v>1</v>
      </c>
      <c r="BF1298" s="8">
        <v>1</v>
      </c>
      <c r="BG1298" s="8">
        <v>1</v>
      </c>
      <c r="BH1298" s="8">
        <v>2</v>
      </c>
      <c r="BI1298" s="8">
        <v>2</v>
      </c>
      <c r="BJ1298" s="8">
        <v>2</v>
      </c>
      <c r="BK1298" s="8">
        <v>2</v>
      </c>
      <c r="BL1298" s="8">
        <v>2</v>
      </c>
      <c r="BM1298" s="8">
        <v>2</v>
      </c>
    </row>
    <row r="1299" spans="1:65" ht="15" customHeight="1" x14ac:dyDescent="0.2">
      <c r="A1299" s="7" t="s">
        <v>1305</v>
      </c>
      <c r="B1299" s="8">
        <v>141910</v>
      </c>
      <c r="C1299" s="8">
        <v>142825</v>
      </c>
      <c r="D1299" s="8">
        <v>142953</v>
      </c>
      <c r="E1299" s="8">
        <v>140121</v>
      </c>
      <c r="F1299" s="8">
        <v>113773</v>
      </c>
      <c r="G1299" s="8">
        <v>110282</v>
      </c>
      <c r="H1299" s="8">
        <v>108552</v>
      </c>
      <c r="I1299" s="8">
        <v>108337</v>
      </c>
      <c r="J1299" s="8">
        <v>120409</v>
      </c>
      <c r="K1299" s="8">
        <v>120549</v>
      </c>
      <c r="L1299" s="8">
        <v>120914</v>
      </c>
      <c r="M1299" s="8">
        <v>121210</v>
      </c>
      <c r="N1299" s="8">
        <v>121474</v>
      </c>
      <c r="O1299" s="8">
        <v>121853</v>
      </c>
      <c r="P1299" s="8">
        <v>122189</v>
      </c>
      <c r="Q1299" s="8">
        <v>121390</v>
      </c>
      <c r="R1299" s="8">
        <v>111723</v>
      </c>
      <c r="S1299" s="8">
        <v>110194</v>
      </c>
      <c r="T1299" s="8">
        <v>109707</v>
      </c>
      <c r="U1299" s="8">
        <v>109412</v>
      </c>
      <c r="V1299" s="8">
        <v>108975</v>
      </c>
      <c r="W1299" s="8">
        <v>104087</v>
      </c>
      <c r="X1299" s="8">
        <v>102519</v>
      </c>
      <c r="Y1299" s="8">
        <v>102507</v>
      </c>
      <c r="Z1299" s="8">
        <v>102490</v>
      </c>
      <c r="AA1299" s="8">
        <v>102478</v>
      </c>
      <c r="AB1299" s="8">
        <v>102381</v>
      </c>
      <c r="AC1299" s="8">
        <v>101780</v>
      </c>
      <c r="AD1299" s="8">
        <v>94546</v>
      </c>
      <c r="AE1299" s="8">
        <v>93291</v>
      </c>
      <c r="AF1299" s="8">
        <v>92952</v>
      </c>
      <c r="AG1299" s="8">
        <v>179501</v>
      </c>
      <c r="AH1299" s="8">
        <v>179099</v>
      </c>
      <c r="AI1299" s="8">
        <v>178807</v>
      </c>
      <c r="AJ1299" s="8">
        <v>177308</v>
      </c>
      <c r="AK1299" s="8">
        <v>176339</v>
      </c>
      <c r="AL1299" s="8">
        <v>175407</v>
      </c>
      <c r="AM1299" s="8">
        <v>175261</v>
      </c>
      <c r="AN1299" s="8">
        <v>175145</v>
      </c>
      <c r="AO1299" s="8">
        <v>174920</v>
      </c>
      <c r="AP1299" s="8">
        <v>174330</v>
      </c>
      <c r="AQ1299" s="8">
        <v>170000</v>
      </c>
      <c r="AR1299" s="8">
        <v>170139</v>
      </c>
      <c r="AS1299" s="8">
        <v>169909</v>
      </c>
      <c r="AT1299" s="8">
        <v>169514</v>
      </c>
      <c r="AU1299" s="8">
        <v>168711</v>
      </c>
      <c r="AV1299" s="8">
        <v>169206</v>
      </c>
      <c r="AW1299" s="8">
        <v>168688</v>
      </c>
      <c r="AX1299" s="8">
        <v>168450</v>
      </c>
      <c r="AY1299" s="8">
        <v>168291</v>
      </c>
      <c r="AZ1299" s="8">
        <v>168136</v>
      </c>
      <c r="BA1299" s="8">
        <v>167991</v>
      </c>
      <c r="BB1299" s="8">
        <v>167320</v>
      </c>
      <c r="BC1299" s="8">
        <v>163670</v>
      </c>
      <c r="BD1299" s="8">
        <v>162242</v>
      </c>
      <c r="BE1299" s="8">
        <v>161178</v>
      </c>
      <c r="BF1299" s="8">
        <v>161469</v>
      </c>
      <c r="BG1299" s="8">
        <v>160644</v>
      </c>
      <c r="BH1299" s="8">
        <v>158769</v>
      </c>
      <c r="BI1299" s="8">
        <v>158308</v>
      </c>
      <c r="BJ1299" s="8">
        <v>158194</v>
      </c>
      <c r="BK1299" s="8">
        <v>156588</v>
      </c>
      <c r="BL1299" s="8">
        <v>156548</v>
      </c>
      <c r="BM1299" s="8">
        <v>156390</v>
      </c>
    </row>
    <row r="1300" spans="1:65" ht="15" customHeight="1" x14ac:dyDescent="0.2">
      <c r="A1300" s="7" t="s">
        <v>1306</v>
      </c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>
        <v>110</v>
      </c>
      <c r="W1300" s="8">
        <v>225514</v>
      </c>
      <c r="X1300" s="8">
        <v>414584</v>
      </c>
      <c r="Y1300" s="8">
        <v>449340</v>
      </c>
      <c r="Z1300" s="8">
        <v>531287</v>
      </c>
      <c r="AA1300" s="8">
        <v>676884</v>
      </c>
      <c r="AB1300" s="8">
        <v>718269</v>
      </c>
      <c r="AC1300" s="8">
        <v>744339</v>
      </c>
      <c r="AD1300" s="8">
        <v>784384</v>
      </c>
      <c r="AE1300" s="8">
        <v>811307</v>
      </c>
      <c r="AF1300" s="8">
        <v>863595</v>
      </c>
      <c r="AG1300" s="8">
        <v>905208</v>
      </c>
      <c r="AH1300" s="8">
        <v>960182</v>
      </c>
      <c r="AI1300" s="8">
        <v>1006766</v>
      </c>
      <c r="AJ1300" s="8">
        <v>1106058</v>
      </c>
      <c r="AK1300" s="8">
        <v>1164960</v>
      </c>
      <c r="AL1300" s="8">
        <v>1173653</v>
      </c>
      <c r="AM1300" s="8">
        <v>1264867</v>
      </c>
      <c r="AN1300" s="8">
        <v>1672812</v>
      </c>
      <c r="AO1300" s="8">
        <v>1798120</v>
      </c>
      <c r="AP1300" s="8">
        <v>1874719</v>
      </c>
      <c r="AQ1300" s="8">
        <v>2589545</v>
      </c>
      <c r="AR1300" s="8">
        <v>2710459</v>
      </c>
      <c r="AS1300" s="8">
        <v>2787747</v>
      </c>
      <c r="AT1300" s="8">
        <v>2896983</v>
      </c>
      <c r="AU1300" s="8">
        <v>6538603</v>
      </c>
      <c r="AV1300" s="8">
        <v>6544891</v>
      </c>
      <c r="AW1300" s="8">
        <v>6592848</v>
      </c>
      <c r="AX1300" s="8">
        <v>6604698</v>
      </c>
      <c r="AY1300" s="8">
        <v>6651118</v>
      </c>
      <c r="AZ1300" s="8">
        <v>6743803</v>
      </c>
      <c r="BA1300" s="8">
        <v>6750951</v>
      </c>
      <c r="BB1300" s="8">
        <v>6610541</v>
      </c>
      <c r="BC1300" s="8">
        <v>6638949</v>
      </c>
      <c r="BD1300" s="8">
        <v>6674491</v>
      </c>
      <c r="BE1300" s="8">
        <v>6084291</v>
      </c>
      <c r="BF1300" s="8">
        <v>5995292</v>
      </c>
      <c r="BG1300" s="8">
        <v>5643354</v>
      </c>
      <c r="BH1300" s="8">
        <v>5557039</v>
      </c>
      <c r="BI1300" s="8">
        <v>2569129</v>
      </c>
      <c r="BJ1300" s="8">
        <v>2450542</v>
      </c>
      <c r="BK1300" s="8">
        <v>2505403</v>
      </c>
      <c r="BL1300" s="8">
        <v>2583072</v>
      </c>
      <c r="BM1300" s="8">
        <v>2641471</v>
      </c>
    </row>
    <row r="1301" spans="1:65" ht="15" customHeight="1" x14ac:dyDescent="0.2">
      <c r="A1301" s="7" t="s">
        <v>1307</v>
      </c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>
        <v>1</v>
      </c>
      <c r="W1301" s="8">
        <v>1</v>
      </c>
      <c r="X1301" s="8">
        <v>1</v>
      </c>
      <c r="Y1301" s="8">
        <v>1</v>
      </c>
      <c r="Z1301" s="8">
        <v>1</v>
      </c>
      <c r="AA1301" s="8">
        <v>1</v>
      </c>
      <c r="AB1301" s="8">
        <v>1</v>
      </c>
      <c r="AC1301" s="8">
        <v>1</v>
      </c>
      <c r="AD1301" s="8">
        <v>1</v>
      </c>
      <c r="AE1301" s="8">
        <v>1</v>
      </c>
      <c r="AF1301" s="8">
        <v>1</v>
      </c>
      <c r="AG1301" s="8">
        <v>1</v>
      </c>
      <c r="AH1301" s="8">
        <v>1</v>
      </c>
      <c r="AI1301" s="8">
        <v>1</v>
      </c>
      <c r="AJ1301" s="8">
        <v>1</v>
      </c>
      <c r="AK1301" s="8">
        <v>1</v>
      </c>
      <c r="AL1301" s="8">
        <v>1</v>
      </c>
      <c r="AM1301" s="8">
        <v>1</v>
      </c>
      <c r="AN1301" s="8">
        <v>4</v>
      </c>
      <c r="AO1301" s="8">
        <v>7</v>
      </c>
      <c r="AP1301" s="8">
        <v>7</v>
      </c>
      <c r="AQ1301" s="8">
        <v>22</v>
      </c>
      <c r="AR1301" s="8">
        <v>26</v>
      </c>
      <c r="AS1301" s="8">
        <v>110</v>
      </c>
      <c r="AT1301" s="8">
        <v>114</v>
      </c>
      <c r="AU1301" s="8">
        <v>126</v>
      </c>
      <c r="AV1301" s="8">
        <v>129</v>
      </c>
      <c r="AW1301" s="8">
        <v>136</v>
      </c>
      <c r="AX1301" s="8">
        <v>138</v>
      </c>
      <c r="AY1301" s="8">
        <v>139</v>
      </c>
      <c r="AZ1301" s="8">
        <v>141</v>
      </c>
      <c r="BA1301" s="8">
        <v>140</v>
      </c>
      <c r="BB1301" s="8">
        <v>145</v>
      </c>
      <c r="BC1301" s="8">
        <v>151</v>
      </c>
      <c r="BD1301" s="8">
        <v>154</v>
      </c>
      <c r="BE1301" s="8">
        <v>154</v>
      </c>
      <c r="BF1301" s="8">
        <v>150</v>
      </c>
      <c r="BG1301" s="8">
        <v>139</v>
      </c>
      <c r="BH1301" s="8">
        <v>138</v>
      </c>
      <c r="BI1301" s="8">
        <v>140</v>
      </c>
      <c r="BJ1301" s="8">
        <v>133</v>
      </c>
      <c r="BK1301" s="8">
        <v>134</v>
      </c>
      <c r="BL1301" s="8">
        <v>136</v>
      </c>
      <c r="BM1301" s="8">
        <v>142</v>
      </c>
    </row>
    <row r="1302" spans="1:65" ht="15" customHeight="1" x14ac:dyDescent="0.2">
      <c r="A1302" s="7" t="s">
        <v>1308</v>
      </c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>
        <v>1</v>
      </c>
      <c r="AR1302" s="8">
        <v>1</v>
      </c>
      <c r="AS1302" s="8">
        <v>1</v>
      </c>
      <c r="AT1302" s="8">
        <v>1</v>
      </c>
      <c r="AU1302" s="8">
        <v>1</v>
      </c>
      <c r="AV1302" s="8">
        <v>1</v>
      </c>
      <c r="AW1302" s="8">
        <v>1</v>
      </c>
      <c r="AX1302" s="8">
        <v>1</v>
      </c>
      <c r="AY1302" s="8">
        <v>1</v>
      </c>
      <c r="AZ1302" s="8">
        <v>1</v>
      </c>
      <c r="BA1302" s="8">
        <v>1</v>
      </c>
      <c r="BB1302" s="8">
        <v>1</v>
      </c>
      <c r="BC1302" s="8">
        <v>1</v>
      </c>
      <c r="BD1302" s="8">
        <v>1</v>
      </c>
      <c r="BE1302" s="8">
        <v>1</v>
      </c>
      <c r="BF1302" s="8">
        <v>1</v>
      </c>
      <c r="BG1302" s="8">
        <v>1</v>
      </c>
      <c r="BH1302" s="8">
        <v>2</v>
      </c>
      <c r="BI1302" s="8">
        <v>2</v>
      </c>
      <c r="BJ1302" s="8">
        <v>2</v>
      </c>
      <c r="BK1302" s="8">
        <v>2</v>
      </c>
      <c r="BL1302" s="8">
        <v>2</v>
      </c>
      <c r="BM1302" s="8">
        <v>2</v>
      </c>
    </row>
    <row r="1303" spans="1:65" ht="15" customHeight="1" x14ac:dyDescent="0.2">
      <c r="A1303" s="7" t="s">
        <v>1309</v>
      </c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>
        <v>1</v>
      </c>
      <c r="AN1303" s="8">
        <v>1</v>
      </c>
      <c r="AO1303" s="8">
        <v>1</v>
      </c>
      <c r="AP1303" s="8">
        <v>1</v>
      </c>
      <c r="AQ1303" s="8">
        <v>1</v>
      </c>
      <c r="AR1303" s="8">
        <v>1</v>
      </c>
      <c r="AS1303" s="8">
        <v>1</v>
      </c>
      <c r="AT1303" s="8">
        <v>1</v>
      </c>
      <c r="AU1303" s="8">
        <v>1</v>
      </c>
      <c r="AV1303" s="8">
        <v>1</v>
      </c>
      <c r="AW1303" s="8">
        <v>1</v>
      </c>
      <c r="AX1303" s="8">
        <v>1</v>
      </c>
      <c r="AY1303" s="8">
        <v>1</v>
      </c>
      <c r="AZ1303" s="8">
        <v>1</v>
      </c>
      <c r="BA1303" s="8">
        <v>1</v>
      </c>
      <c r="BB1303" s="8">
        <v>1</v>
      </c>
      <c r="BC1303" s="8">
        <v>1</v>
      </c>
      <c r="BD1303" s="8">
        <v>1</v>
      </c>
      <c r="BE1303" s="8">
        <v>1</v>
      </c>
      <c r="BF1303" s="8">
        <v>1</v>
      </c>
      <c r="BG1303" s="8">
        <v>1</v>
      </c>
      <c r="BH1303" s="8">
        <v>2</v>
      </c>
      <c r="BI1303" s="8">
        <v>2</v>
      </c>
      <c r="BJ1303" s="8">
        <v>2</v>
      </c>
      <c r="BK1303" s="8">
        <v>2</v>
      </c>
      <c r="BL1303" s="8">
        <v>2</v>
      </c>
      <c r="BM1303" s="8">
        <v>2</v>
      </c>
    </row>
    <row r="1304" spans="1:65" ht="15" customHeight="1" x14ac:dyDescent="0.2">
      <c r="A1304" s="7" t="s">
        <v>1310</v>
      </c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>
        <v>1</v>
      </c>
      <c r="Y1304" s="8">
        <v>1</v>
      </c>
      <c r="Z1304" s="8">
        <v>1</v>
      </c>
      <c r="AA1304" s="8">
        <v>1</v>
      </c>
      <c r="AB1304" s="8">
        <v>1</v>
      </c>
      <c r="AC1304" s="8">
        <v>1</v>
      </c>
      <c r="AD1304" s="8">
        <v>2</v>
      </c>
      <c r="AE1304" s="8">
        <v>7</v>
      </c>
      <c r="AF1304" s="8">
        <v>8</v>
      </c>
      <c r="AG1304" s="8">
        <v>10</v>
      </c>
      <c r="AH1304" s="8">
        <v>10</v>
      </c>
      <c r="AI1304" s="8">
        <v>11</v>
      </c>
      <c r="AJ1304" s="8">
        <v>11</v>
      </c>
      <c r="AK1304" s="8">
        <v>12</v>
      </c>
      <c r="AL1304" s="8">
        <v>13</v>
      </c>
      <c r="AM1304" s="8">
        <v>13</v>
      </c>
      <c r="AN1304" s="8">
        <v>15</v>
      </c>
      <c r="AO1304" s="8">
        <v>15</v>
      </c>
      <c r="AP1304" s="8">
        <v>15</v>
      </c>
      <c r="AQ1304" s="8">
        <v>15</v>
      </c>
      <c r="AR1304" s="8">
        <v>15</v>
      </c>
      <c r="AS1304" s="8">
        <v>16</v>
      </c>
      <c r="AT1304" s="8">
        <v>16</v>
      </c>
      <c r="AU1304" s="8">
        <v>17</v>
      </c>
      <c r="AV1304" s="8">
        <v>17</v>
      </c>
      <c r="AW1304" s="8">
        <v>17</v>
      </c>
      <c r="AX1304" s="8">
        <v>18</v>
      </c>
      <c r="AY1304" s="8">
        <v>18</v>
      </c>
      <c r="AZ1304" s="8">
        <v>18</v>
      </c>
      <c r="BA1304" s="8">
        <v>18</v>
      </c>
      <c r="BB1304" s="8">
        <v>18</v>
      </c>
      <c r="BC1304" s="8">
        <v>18</v>
      </c>
      <c r="BD1304" s="8">
        <v>18</v>
      </c>
      <c r="BE1304" s="8">
        <v>18</v>
      </c>
      <c r="BF1304" s="8">
        <v>22</v>
      </c>
      <c r="BG1304" s="8">
        <v>22</v>
      </c>
      <c r="BH1304" s="8">
        <v>24</v>
      </c>
      <c r="BI1304" s="8">
        <v>24</v>
      </c>
      <c r="BJ1304" s="8">
        <v>25</v>
      </c>
      <c r="BK1304" s="8">
        <v>25</v>
      </c>
      <c r="BL1304" s="8">
        <v>25</v>
      </c>
      <c r="BM1304" s="8">
        <v>27</v>
      </c>
    </row>
    <row r="1305" spans="1:65" x14ac:dyDescent="0.2">
      <c r="A1305" s="7" t="s">
        <v>1311</v>
      </c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>
        <v>1</v>
      </c>
      <c r="AF1305" s="8">
        <v>1</v>
      </c>
      <c r="AG1305" s="8">
        <v>1</v>
      </c>
      <c r="AH1305" s="8">
        <v>1</v>
      </c>
      <c r="AI1305" s="8">
        <v>1</v>
      </c>
      <c r="AJ1305" s="8">
        <v>1</v>
      </c>
      <c r="AK1305" s="8">
        <v>2</v>
      </c>
      <c r="AL1305" s="8">
        <v>3</v>
      </c>
      <c r="AM1305" s="8">
        <v>3</v>
      </c>
      <c r="AN1305" s="8">
        <v>2</v>
      </c>
      <c r="AO1305" s="8">
        <v>2</v>
      </c>
      <c r="AP1305" s="8">
        <v>2</v>
      </c>
      <c r="AQ1305" s="8">
        <v>2</v>
      </c>
      <c r="AR1305" s="8">
        <v>2</v>
      </c>
      <c r="AS1305" s="8">
        <v>2</v>
      </c>
      <c r="AT1305" s="8">
        <v>2</v>
      </c>
      <c r="AU1305" s="8">
        <v>2</v>
      </c>
      <c r="AV1305" s="8">
        <v>2</v>
      </c>
      <c r="AW1305" s="8">
        <v>2</v>
      </c>
      <c r="AX1305" s="8">
        <v>2</v>
      </c>
      <c r="AY1305" s="8">
        <v>2</v>
      </c>
      <c r="AZ1305" s="8">
        <v>2</v>
      </c>
      <c r="BA1305" s="8">
        <v>2</v>
      </c>
      <c r="BB1305" s="8">
        <v>3</v>
      </c>
      <c r="BC1305" s="8">
        <v>3</v>
      </c>
      <c r="BD1305" s="8">
        <v>3</v>
      </c>
      <c r="BE1305" s="8">
        <v>3</v>
      </c>
      <c r="BF1305" s="8">
        <v>3</v>
      </c>
      <c r="BG1305" s="8">
        <v>3</v>
      </c>
      <c r="BH1305" s="8">
        <v>4</v>
      </c>
      <c r="BI1305" s="8">
        <v>4</v>
      </c>
      <c r="BJ1305" s="8">
        <v>4</v>
      </c>
      <c r="BK1305" s="8">
        <v>4</v>
      </c>
      <c r="BL1305" s="8">
        <v>4</v>
      </c>
      <c r="BM1305" s="8">
        <v>4</v>
      </c>
    </row>
    <row r="1306" spans="1:65" x14ac:dyDescent="0.2">
      <c r="A1306" s="7" t="s">
        <v>1312</v>
      </c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>
        <v>3</v>
      </c>
      <c r="AB1306" s="8">
        <v>3</v>
      </c>
      <c r="AC1306" s="8">
        <v>3</v>
      </c>
      <c r="AD1306" s="8">
        <v>63</v>
      </c>
      <c r="AE1306" s="8">
        <v>2365</v>
      </c>
      <c r="AF1306" s="8">
        <v>3018</v>
      </c>
      <c r="AG1306" s="8">
        <v>3486</v>
      </c>
      <c r="AH1306" s="8">
        <v>3917</v>
      </c>
      <c r="AI1306" s="8">
        <v>4162</v>
      </c>
      <c r="AJ1306" s="8">
        <v>4388</v>
      </c>
      <c r="AK1306" s="8">
        <v>4769</v>
      </c>
      <c r="AL1306" s="8">
        <v>6521</v>
      </c>
      <c r="AM1306" s="8">
        <v>6758</v>
      </c>
      <c r="AN1306" s="8">
        <v>6960</v>
      </c>
      <c r="AO1306" s="8">
        <v>7175</v>
      </c>
      <c r="AP1306" s="8">
        <v>7493</v>
      </c>
      <c r="AQ1306" s="8">
        <v>7667</v>
      </c>
      <c r="AR1306" s="8">
        <v>7886</v>
      </c>
      <c r="AS1306" s="8">
        <v>8054</v>
      </c>
      <c r="AT1306" s="8">
        <v>7547</v>
      </c>
      <c r="AU1306" s="8">
        <v>7658</v>
      </c>
      <c r="AV1306" s="8">
        <v>7727</v>
      </c>
      <c r="AW1306" s="8">
        <v>8018</v>
      </c>
      <c r="AX1306" s="8">
        <v>6910</v>
      </c>
      <c r="AY1306" s="8">
        <v>6994</v>
      </c>
      <c r="AZ1306" s="8">
        <v>7063</v>
      </c>
      <c r="BA1306" s="8">
        <v>7095</v>
      </c>
      <c r="BB1306" s="8">
        <v>7229</v>
      </c>
      <c r="BC1306" s="8">
        <v>7328</v>
      </c>
      <c r="BD1306" s="8">
        <v>7431</v>
      </c>
      <c r="BE1306" s="8">
        <v>7480</v>
      </c>
      <c r="BF1306" s="8">
        <v>7212</v>
      </c>
      <c r="BG1306" s="8">
        <v>7204</v>
      </c>
      <c r="BH1306" s="8">
        <v>7174</v>
      </c>
      <c r="BI1306" s="8">
        <v>7205</v>
      </c>
      <c r="BJ1306" s="8">
        <v>7293</v>
      </c>
      <c r="BK1306" s="8">
        <v>7510</v>
      </c>
      <c r="BL1306" s="8">
        <v>7448</v>
      </c>
      <c r="BM1306" s="8">
        <v>7574</v>
      </c>
    </row>
    <row r="1307" spans="1:65" x14ac:dyDescent="0.2">
      <c r="A1307" s="7" t="s">
        <v>1313</v>
      </c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>
        <v>1</v>
      </c>
      <c r="V1307" s="8">
        <v>2</v>
      </c>
      <c r="W1307" s="8">
        <v>3</v>
      </c>
      <c r="X1307" s="8">
        <v>5</v>
      </c>
      <c r="Y1307" s="8">
        <v>67</v>
      </c>
      <c r="Z1307" s="8">
        <v>1519</v>
      </c>
      <c r="AA1307" s="8">
        <v>1829</v>
      </c>
      <c r="AB1307" s="8">
        <v>2004</v>
      </c>
      <c r="AC1307" s="8">
        <v>2140</v>
      </c>
      <c r="AD1307" s="8">
        <v>2293</v>
      </c>
      <c r="AE1307" s="8">
        <v>2435</v>
      </c>
      <c r="AF1307" s="8">
        <v>2578</v>
      </c>
      <c r="AG1307" s="8">
        <v>2683</v>
      </c>
      <c r="AH1307" s="8">
        <v>2797</v>
      </c>
      <c r="AI1307" s="8">
        <v>2854</v>
      </c>
      <c r="AJ1307" s="8">
        <v>3010</v>
      </c>
      <c r="AK1307" s="8">
        <v>3119</v>
      </c>
      <c r="AL1307" s="8">
        <v>3206</v>
      </c>
      <c r="AM1307" s="8">
        <v>3303</v>
      </c>
      <c r="AN1307" s="8">
        <v>3121</v>
      </c>
      <c r="AO1307" s="8">
        <v>3086</v>
      </c>
      <c r="AP1307" s="8">
        <v>3105</v>
      </c>
      <c r="AQ1307" s="8">
        <v>3145</v>
      </c>
      <c r="AR1307" s="8">
        <v>3204</v>
      </c>
      <c r="AS1307" s="8">
        <v>3248</v>
      </c>
      <c r="AT1307" s="8">
        <v>3313</v>
      </c>
      <c r="AU1307" s="8">
        <v>3346</v>
      </c>
      <c r="AV1307" s="8">
        <v>3385</v>
      </c>
      <c r="AW1307" s="8">
        <v>3431</v>
      </c>
      <c r="AX1307" s="8">
        <v>3449</v>
      </c>
      <c r="AY1307" s="8">
        <v>3456</v>
      </c>
      <c r="AZ1307" s="8">
        <v>3335</v>
      </c>
      <c r="BA1307" s="8">
        <v>3342</v>
      </c>
      <c r="BB1307" s="8">
        <v>3688</v>
      </c>
      <c r="BC1307" s="8">
        <v>3789</v>
      </c>
      <c r="BD1307" s="8">
        <v>4661</v>
      </c>
      <c r="BE1307" s="8">
        <v>6134</v>
      </c>
      <c r="BF1307" s="8">
        <v>7194</v>
      </c>
      <c r="BG1307" s="8">
        <v>7898</v>
      </c>
      <c r="BH1307" s="8">
        <v>7922</v>
      </c>
      <c r="BI1307" s="8">
        <v>8097</v>
      </c>
      <c r="BJ1307" s="8">
        <v>8124</v>
      </c>
      <c r="BK1307" s="8">
        <v>8176</v>
      </c>
      <c r="BL1307" s="8">
        <v>8222</v>
      </c>
      <c r="BM1307" s="8">
        <v>8297</v>
      </c>
    </row>
    <row r="1308" spans="1:65" x14ac:dyDescent="0.2">
      <c r="A1308" s="7" t="s">
        <v>1314</v>
      </c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>
        <v>1</v>
      </c>
      <c r="AS1308" s="8">
        <v>1</v>
      </c>
      <c r="AT1308" s="8">
        <v>1</v>
      </c>
      <c r="AU1308" s="8">
        <v>1</v>
      </c>
      <c r="AV1308" s="8">
        <v>1</v>
      </c>
      <c r="AW1308" s="8">
        <v>1</v>
      </c>
      <c r="AX1308" s="8">
        <v>1</v>
      </c>
      <c r="AY1308" s="8">
        <v>1</v>
      </c>
      <c r="AZ1308" s="8">
        <v>1</v>
      </c>
      <c r="BA1308" s="8">
        <v>1</v>
      </c>
      <c r="BB1308" s="8">
        <v>1</v>
      </c>
      <c r="BC1308" s="8">
        <v>1</v>
      </c>
      <c r="BD1308" s="8">
        <v>1</v>
      </c>
      <c r="BE1308" s="8">
        <v>1</v>
      </c>
      <c r="BF1308" s="8">
        <v>1</v>
      </c>
      <c r="BG1308" s="8">
        <v>1</v>
      </c>
      <c r="BH1308" s="8">
        <v>2</v>
      </c>
      <c r="BI1308" s="8">
        <v>2</v>
      </c>
      <c r="BJ1308" s="8">
        <v>2</v>
      </c>
      <c r="BK1308" s="8">
        <v>2</v>
      </c>
      <c r="BL1308" s="8">
        <v>2</v>
      </c>
      <c r="BM1308" s="8">
        <v>2</v>
      </c>
    </row>
    <row r="1309" spans="1:65" x14ac:dyDescent="0.2">
      <c r="A1309" s="7" t="s">
        <v>1315</v>
      </c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>
        <v>1</v>
      </c>
      <c r="Z1309" s="8">
        <v>1</v>
      </c>
      <c r="AA1309" s="8">
        <v>1</v>
      </c>
      <c r="AB1309" s="8">
        <v>1</v>
      </c>
      <c r="AC1309" s="8">
        <v>2</v>
      </c>
      <c r="AD1309" s="8">
        <v>2</v>
      </c>
      <c r="AE1309" s="8">
        <v>2</v>
      </c>
      <c r="AF1309" s="8">
        <v>2</v>
      </c>
      <c r="AG1309" s="8">
        <v>2</v>
      </c>
      <c r="AH1309" s="8">
        <v>2</v>
      </c>
      <c r="AI1309" s="8">
        <v>2</v>
      </c>
      <c r="AJ1309" s="8">
        <v>2</v>
      </c>
      <c r="AK1309" s="8">
        <v>2</v>
      </c>
      <c r="AL1309" s="8">
        <v>2</v>
      </c>
      <c r="AM1309" s="8">
        <v>2</v>
      </c>
      <c r="AN1309" s="8">
        <v>2</v>
      </c>
      <c r="AO1309" s="8">
        <v>0</v>
      </c>
      <c r="AP1309" s="8">
        <v>2</v>
      </c>
      <c r="AQ1309" s="8">
        <v>2</v>
      </c>
      <c r="AR1309" s="8">
        <v>2</v>
      </c>
      <c r="AS1309" s="8">
        <v>2</v>
      </c>
      <c r="AT1309" s="8">
        <v>2</v>
      </c>
      <c r="AU1309" s="8">
        <v>2</v>
      </c>
      <c r="AV1309" s="8">
        <v>2</v>
      </c>
      <c r="AW1309" s="8">
        <v>2</v>
      </c>
      <c r="AX1309" s="8">
        <v>2</v>
      </c>
      <c r="AY1309" s="8">
        <v>2</v>
      </c>
      <c r="AZ1309" s="8">
        <v>2</v>
      </c>
      <c r="BA1309" s="8">
        <v>2</v>
      </c>
      <c r="BB1309" s="8">
        <v>2</v>
      </c>
      <c r="BC1309" s="8">
        <v>2</v>
      </c>
      <c r="BD1309" s="8">
        <v>2</v>
      </c>
      <c r="BE1309" s="8">
        <v>2</v>
      </c>
      <c r="BF1309" s="8">
        <v>2</v>
      </c>
      <c r="BG1309" s="8">
        <v>2</v>
      </c>
      <c r="BH1309" s="8">
        <v>2</v>
      </c>
      <c r="BI1309" s="8">
        <v>2</v>
      </c>
      <c r="BJ1309" s="8">
        <v>2</v>
      </c>
      <c r="BK1309" s="8">
        <v>2</v>
      </c>
      <c r="BL1309" s="8">
        <v>2</v>
      </c>
      <c r="BM1309" s="8">
        <v>2</v>
      </c>
    </row>
    <row r="1310" spans="1:65" x14ac:dyDescent="0.2">
      <c r="A1310" s="7" t="s">
        <v>1316</v>
      </c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>
        <v>1</v>
      </c>
      <c r="AS1310" s="8">
        <v>1</v>
      </c>
      <c r="AT1310" s="8">
        <v>1</v>
      </c>
      <c r="AU1310" s="8">
        <v>1</v>
      </c>
      <c r="AV1310" s="8">
        <v>1</v>
      </c>
      <c r="AW1310" s="8">
        <v>1</v>
      </c>
      <c r="AX1310" s="8">
        <v>1</v>
      </c>
      <c r="AY1310" s="8">
        <v>1</v>
      </c>
      <c r="AZ1310" s="8">
        <v>1</v>
      </c>
      <c r="BA1310" s="8">
        <v>1</v>
      </c>
      <c r="BB1310" s="8">
        <v>1</v>
      </c>
      <c r="BC1310" s="8">
        <v>1</v>
      </c>
      <c r="BD1310" s="8">
        <v>1</v>
      </c>
      <c r="BE1310" s="8">
        <v>1</v>
      </c>
      <c r="BF1310" s="8">
        <v>1</v>
      </c>
      <c r="BG1310" s="8">
        <v>1</v>
      </c>
      <c r="BH1310" s="8">
        <v>1</v>
      </c>
      <c r="BI1310" s="8">
        <v>1</v>
      </c>
      <c r="BJ1310" s="8">
        <v>1</v>
      </c>
      <c r="BK1310" s="8">
        <v>1</v>
      </c>
      <c r="BL1310" s="8">
        <v>1</v>
      </c>
      <c r="BM1310" s="8">
        <v>1</v>
      </c>
    </row>
    <row r="1311" spans="1:65" x14ac:dyDescent="0.2">
      <c r="A1311" s="7" t="s">
        <v>1317</v>
      </c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>
        <v>1</v>
      </c>
      <c r="AV1311" s="8">
        <v>1</v>
      </c>
      <c r="AW1311" s="8">
        <v>1</v>
      </c>
      <c r="AX1311" s="8">
        <v>1</v>
      </c>
      <c r="AY1311" s="8">
        <v>1</v>
      </c>
      <c r="AZ1311" s="8">
        <v>1</v>
      </c>
      <c r="BA1311" s="8">
        <v>1</v>
      </c>
      <c r="BB1311" s="8">
        <v>1</v>
      </c>
      <c r="BC1311" s="8">
        <v>1</v>
      </c>
      <c r="BD1311" s="8">
        <v>1</v>
      </c>
      <c r="BE1311" s="8">
        <v>1</v>
      </c>
      <c r="BF1311" s="8">
        <v>1</v>
      </c>
      <c r="BG1311" s="8">
        <v>1</v>
      </c>
      <c r="BH1311" s="8">
        <v>2</v>
      </c>
      <c r="BI1311" s="8">
        <v>2</v>
      </c>
      <c r="BJ1311" s="8">
        <v>3</v>
      </c>
      <c r="BK1311" s="8">
        <v>3</v>
      </c>
      <c r="BL1311" s="8">
        <v>3</v>
      </c>
      <c r="BM1311" s="8">
        <v>3</v>
      </c>
    </row>
    <row r="1312" spans="1:65" x14ac:dyDescent="0.2">
      <c r="A1312" s="7" t="s">
        <v>1318</v>
      </c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>
        <v>116</v>
      </c>
      <c r="AN1312" s="8">
        <v>116</v>
      </c>
      <c r="AO1312" s="8">
        <v>116</v>
      </c>
      <c r="AP1312" s="8">
        <v>1</v>
      </c>
      <c r="AQ1312" s="8">
        <v>1</v>
      </c>
      <c r="AR1312" s="8">
        <v>1</v>
      </c>
      <c r="AS1312" s="8">
        <v>1</v>
      </c>
      <c r="AT1312" s="8">
        <v>1</v>
      </c>
      <c r="AU1312" s="8">
        <v>1</v>
      </c>
      <c r="AV1312" s="8">
        <v>1</v>
      </c>
      <c r="AW1312" s="8">
        <v>1</v>
      </c>
      <c r="AX1312" s="8">
        <v>1</v>
      </c>
      <c r="AY1312" s="8">
        <v>1</v>
      </c>
      <c r="AZ1312" s="8">
        <v>1</v>
      </c>
      <c r="BA1312" s="8">
        <v>1</v>
      </c>
      <c r="BB1312" s="8">
        <v>1</v>
      </c>
      <c r="BC1312" s="8">
        <v>2</v>
      </c>
      <c r="BD1312" s="8">
        <v>2</v>
      </c>
      <c r="BE1312" s="8">
        <v>2</v>
      </c>
      <c r="BF1312" s="8">
        <v>2</v>
      </c>
      <c r="BG1312" s="8">
        <v>2</v>
      </c>
      <c r="BH1312" s="8">
        <v>3</v>
      </c>
      <c r="BI1312" s="8">
        <v>3</v>
      </c>
      <c r="BJ1312" s="8">
        <v>3</v>
      </c>
      <c r="BK1312" s="8">
        <v>3</v>
      </c>
      <c r="BL1312" s="8">
        <v>3</v>
      </c>
      <c r="BM1312" s="8">
        <v>3</v>
      </c>
    </row>
    <row r="1313" spans="1:65" x14ac:dyDescent="0.2">
      <c r="A1313" s="7" t="s">
        <v>1319</v>
      </c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>
        <v>1</v>
      </c>
      <c r="AP1313" s="8">
        <v>1</v>
      </c>
      <c r="AQ1313" s="8">
        <v>1</v>
      </c>
      <c r="AR1313" s="8">
        <v>1</v>
      </c>
      <c r="AS1313" s="8">
        <v>1</v>
      </c>
      <c r="AT1313" s="8">
        <v>1</v>
      </c>
      <c r="AU1313" s="8">
        <v>1</v>
      </c>
      <c r="AV1313" s="8">
        <v>1</v>
      </c>
      <c r="AW1313" s="8">
        <v>1</v>
      </c>
      <c r="AX1313" s="8">
        <v>1</v>
      </c>
      <c r="AY1313" s="8">
        <v>1</v>
      </c>
      <c r="AZ1313" s="8">
        <v>1</v>
      </c>
      <c r="BA1313" s="8">
        <v>1</v>
      </c>
      <c r="BB1313" s="8">
        <v>1</v>
      </c>
      <c r="BC1313" s="8">
        <v>1</v>
      </c>
      <c r="BD1313" s="8">
        <v>1</v>
      </c>
      <c r="BE1313" s="8">
        <v>1</v>
      </c>
      <c r="BF1313" s="8">
        <v>1</v>
      </c>
      <c r="BG1313" s="8">
        <v>1</v>
      </c>
      <c r="BH1313" s="8">
        <v>2</v>
      </c>
      <c r="BI1313" s="8">
        <v>2</v>
      </c>
      <c r="BJ1313" s="8">
        <v>2</v>
      </c>
      <c r="BK1313" s="8">
        <v>2</v>
      </c>
      <c r="BL1313" s="8">
        <v>2</v>
      </c>
      <c r="BM1313" s="8">
        <v>2</v>
      </c>
    </row>
    <row r="1314" spans="1:65" x14ac:dyDescent="0.2">
      <c r="A1314" s="7" t="s">
        <v>1320</v>
      </c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>
        <v>1</v>
      </c>
      <c r="AA1314" s="8">
        <v>1</v>
      </c>
      <c r="AB1314" s="8">
        <v>1</v>
      </c>
      <c r="AC1314" s="8">
        <v>1</v>
      </c>
      <c r="AD1314" s="8">
        <v>1</v>
      </c>
      <c r="AE1314" s="8">
        <v>1</v>
      </c>
      <c r="AF1314" s="8">
        <v>1</v>
      </c>
      <c r="AG1314" s="8">
        <v>1</v>
      </c>
      <c r="AH1314" s="8">
        <v>1</v>
      </c>
      <c r="AI1314" s="8">
        <v>1</v>
      </c>
      <c r="AJ1314" s="8">
        <v>1</v>
      </c>
      <c r="AK1314" s="8">
        <v>1</v>
      </c>
      <c r="AL1314" s="8">
        <v>1</v>
      </c>
      <c r="AM1314" s="8">
        <v>1</v>
      </c>
      <c r="AN1314" s="8">
        <v>1</v>
      </c>
      <c r="AO1314" s="8">
        <v>0</v>
      </c>
      <c r="AP1314" s="8">
        <v>1</v>
      </c>
      <c r="AQ1314" s="8">
        <v>1</v>
      </c>
      <c r="AR1314" s="8">
        <v>1</v>
      </c>
      <c r="AS1314" s="8">
        <v>2</v>
      </c>
      <c r="AT1314" s="8">
        <v>2</v>
      </c>
      <c r="AU1314" s="8">
        <v>2</v>
      </c>
      <c r="AV1314" s="8">
        <v>2</v>
      </c>
      <c r="AW1314" s="8">
        <v>2</v>
      </c>
      <c r="AX1314" s="8">
        <v>2</v>
      </c>
      <c r="AY1314" s="8">
        <v>2</v>
      </c>
      <c r="AZ1314" s="8">
        <v>2</v>
      </c>
      <c r="BA1314" s="8">
        <v>2</v>
      </c>
      <c r="BB1314" s="8">
        <v>2</v>
      </c>
      <c r="BC1314" s="8">
        <v>2</v>
      </c>
      <c r="BD1314" s="8">
        <v>2</v>
      </c>
      <c r="BE1314" s="8">
        <v>2</v>
      </c>
      <c r="BF1314" s="8">
        <v>2</v>
      </c>
      <c r="BG1314" s="8">
        <v>2</v>
      </c>
      <c r="BH1314" s="8">
        <v>2</v>
      </c>
      <c r="BI1314" s="8">
        <v>2</v>
      </c>
      <c r="BJ1314" s="8">
        <v>2</v>
      </c>
      <c r="BK1314" s="8">
        <v>2</v>
      </c>
      <c r="BL1314" s="8">
        <v>2</v>
      </c>
      <c r="BM1314" s="8">
        <v>2</v>
      </c>
    </row>
    <row r="1315" spans="1:65" x14ac:dyDescent="0.2">
      <c r="A1315" s="7" t="s">
        <v>1321</v>
      </c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>
        <v>1</v>
      </c>
      <c r="AW1315" s="8">
        <v>1</v>
      </c>
      <c r="AX1315" s="8">
        <v>1</v>
      </c>
      <c r="AY1315" s="8">
        <v>1</v>
      </c>
      <c r="AZ1315" s="8">
        <v>1</v>
      </c>
      <c r="BA1315" s="8">
        <v>1</v>
      </c>
      <c r="BB1315" s="8">
        <v>1</v>
      </c>
      <c r="BC1315" s="8">
        <v>1</v>
      </c>
      <c r="BD1315" s="8">
        <v>1</v>
      </c>
      <c r="BE1315" s="8">
        <v>1</v>
      </c>
      <c r="BF1315" s="8">
        <v>1</v>
      </c>
      <c r="BG1315" s="8">
        <v>1</v>
      </c>
      <c r="BH1315" s="8">
        <v>2</v>
      </c>
      <c r="BI1315" s="8">
        <v>2</v>
      </c>
      <c r="BJ1315" s="8">
        <v>2</v>
      </c>
      <c r="BK1315" s="8">
        <v>2</v>
      </c>
      <c r="BL1315" s="8">
        <v>2</v>
      </c>
      <c r="BM1315" s="8">
        <v>2</v>
      </c>
    </row>
    <row r="1316" spans="1:65" x14ac:dyDescent="0.2">
      <c r="A1316" s="7" t="s">
        <v>1322</v>
      </c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>
        <v>1</v>
      </c>
      <c r="S1316" s="8">
        <v>1</v>
      </c>
      <c r="T1316" s="8">
        <v>2</v>
      </c>
      <c r="U1316" s="8">
        <v>2936</v>
      </c>
      <c r="V1316" s="8">
        <v>5867</v>
      </c>
      <c r="W1316" s="8">
        <v>7116</v>
      </c>
      <c r="X1316" s="8">
        <v>8154</v>
      </c>
      <c r="Y1316" s="8">
        <v>9170</v>
      </c>
      <c r="Z1316" s="8">
        <v>10111</v>
      </c>
      <c r="AA1316" s="8">
        <v>10980</v>
      </c>
      <c r="AB1316" s="8">
        <v>11555</v>
      </c>
      <c r="AC1316" s="8">
        <v>12119</v>
      </c>
      <c r="AD1316" s="8">
        <v>12959</v>
      </c>
      <c r="AE1316" s="8">
        <v>13329</v>
      </c>
      <c r="AF1316" s="8">
        <v>13787</v>
      </c>
      <c r="AG1316" s="8">
        <v>14235</v>
      </c>
      <c r="AH1316" s="8">
        <v>14620</v>
      </c>
      <c r="AI1316" s="8">
        <v>14942</v>
      </c>
      <c r="AJ1316" s="8">
        <v>14264</v>
      </c>
      <c r="AK1316" s="8">
        <v>14138</v>
      </c>
      <c r="AL1316" s="8">
        <v>14178</v>
      </c>
      <c r="AM1316" s="8">
        <v>14353</v>
      </c>
      <c r="AN1316" s="8">
        <v>14476</v>
      </c>
      <c r="AO1316" s="8">
        <v>14524</v>
      </c>
      <c r="AP1316" s="8">
        <v>14734</v>
      </c>
      <c r="AQ1316" s="8">
        <v>15010</v>
      </c>
      <c r="AR1316" s="8">
        <v>16347</v>
      </c>
      <c r="AS1316" s="8">
        <v>16589</v>
      </c>
      <c r="AT1316" s="8">
        <v>16809</v>
      </c>
      <c r="AU1316" s="8">
        <v>16971</v>
      </c>
      <c r="AV1316" s="8">
        <v>16524</v>
      </c>
      <c r="AW1316" s="8">
        <v>16446</v>
      </c>
      <c r="AX1316" s="8">
        <v>16490</v>
      </c>
      <c r="AY1316" s="8">
        <v>16628</v>
      </c>
      <c r="AZ1316" s="8">
        <v>16680</v>
      </c>
      <c r="BA1316" s="8">
        <v>16857</v>
      </c>
      <c r="BB1316" s="8">
        <v>17584</v>
      </c>
      <c r="BC1316" s="8">
        <v>18653</v>
      </c>
      <c r="BD1316" s="8">
        <v>20217</v>
      </c>
      <c r="BE1316" s="8">
        <v>21345</v>
      </c>
      <c r="BF1316" s="8">
        <v>22189</v>
      </c>
      <c r="BG1316" s="8">
        <v>23011</v>
      </c>
      <c r="BH1316" s="8">
        <v>23381</v>
      </c>
      <c r="BI1316" s="8">
        <v>23993</v>
      </c>
      <c r="BJ1316" s="8">
        <v>24563</v>
      </c>
      <c r="BK1316" s="8">
        <v>25262</v>
      </c>
      <c r="BL1316" s="8">
        <v>25822</v>
      </c>
      <c r="BM1316" s="8">
        <v>26283</v>
      </c>
    </row>
    <row r="1317" spans="1:65" x14ac:dyDescent="0.2">
      <c r="A1317" s="7" t="s">
        <v>1323</v>
      </c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>
        <v>1</v>
      </c>
      <c r="AD1317" s="8">
        <v>1</v>
      </c>
      <c r="AE1317" s="8">
        <v>1</v>
      </c>
      <c r="AF1317" s="8">
        <v>1</v>
      </c>
      <c r="AG1317" s="8">
        <v>1</v>
      </c>
      <c r="AH1317" s="8">
        <v>1</v>
      </c>
      <c r="AI1317" s="8">
        <v>1</v>
      </c>
      <c r="AJ1317" s="8">
        <v>1</v>
      </c>
      <c r="AK1317" s="8">
        <v>1</v>
      </c>
      <c r="AL1317" s="8">
        <v>1</v>
      </c>
      <c r="AM1317" s="8">
        <v>1</v>
      </c>
      <c r="AN1317" s="8">
        <v>1</v>
      </c>
      <c r="AO1317" s="8">
        <v>1</v>
      </c>
      <c r="AP1317" s="8">
        <v>1</v>
      </c>
      <c r="AQ1317" s="8">
        <v>1</v>
      </c>
      <c r="AR1317" s="8">
        <v>1</v>
      </c>
      <c r="AS1317" s="8">
        <v>1</v>
      </c>
      <c r="AT1317" s="8">
        <v>1</v>
      </c>
      <c r="AU1317" s="8">
        <v>1</v>
      </c>
      <c r="AV1317" s="8">
        <v>1</v>
      </c>
      <c r="AW1317" s="8">
        <v>1</v>
      </c>
      <c r="AX1317" s="8">
        <v>1</v>
      </c>
      <c r="AY1317" s="8">
        <v>1</v>
      </c>
      <c r="AZ1317" s="8">
        <v>1</v>
      </c>
      <c r="BA1317" s="8">
        <v>1</v>
      </c>
      <c r="BB1317" s="8">
        <v>1</v>
      </c>
      <c r="BC1317" s="8">
        <v>1</v>
      </c>
      <c r="BD1317" s="8">
        <v>1</v>
      </c>
      <c r="BE1317" s="8">
        <v>1</v>
      </c>
      <c r="BF1317" s="8">
        <v>1</v>
      </c>
      <c r="BG1317" s="8">
        <v>1</v>
      </c>
      <c r="BH1317" s="8">
        <v>1</v>
      </c>
      <c r="BI1317" s="8">
        <v>1</v>
      </c>
      <c r="BJ1317" s="8">
        <v>1</v>
      </c>
      <c r="BK1317" s="8">
        <v>1</v>
      </c>
      <c r="BL1317" s="8">
        <v>1</v>
      </c>
      <c r="BM1317" s="8">
        <v>1</v>
      </c>
    </row>
    <row r="1318" spans="1:65" x14ac:dyDescent="0.2">
      <c r="A1318" t="s">
        <v>1324</v>
      </c>
      <c r="B1318">
        <f>SUBTOTAL(109,Table3[2012-09])</f>
        <v>144839070</v>
      </c>
      <c r="C1318">
        <f>SUBTOTAL(109,Table3[2012-10])</f>
        <v>145225771</v>
      </c>
      <c r="D1318">
        <f>SUBTOTAL(109,Table3[2012-11])</f>
        <v>145690862</v>
      </c>
      <c r="E1318">
        <f>SUBTOTAL(109,Table3[2012-12])</f>
        <v>145900499</v>
      </c>
      <c r="F1318">
        <f>SUBTOTAL(109,Table3[2013-01])</f>
        <v>146514303</v>
      </c>
      <c r="G1318">
        <f>SUBTOTAL(109,Table3[2013-02])</f>
        <v>147099317</v>
      </c>
      <c r="H1318">
        <f>SUBTOTAL(109,Table3[2013-03])</f>
        <v>147924023</v>
      </c>
      <c r="I1318">
        <f>SUBTOTAL(109,Table3[2013-04])</f>
        <v>148439559</v>
      </c>
      <c r="J1318">
        <f>SUBTOTAL(109,Table3[2013-05])</f>
        <v>148754544</v>
      </c>
      <c r="K1318">
        <f>SUBTOTAL(109,Table3[2013-06])</f>
        <v>148903114</v>
      </c>
      <c r="L1318">
        <f>SUBTOTAL(109,Table3[2013-07])</f>
        <v>149165481</v>
      </c>
      <c r="M1318">
        <f>SUBTOTAL(109,Table3[2013-08])</f>
        <v>149554693</v>
      </c>
      <c r="N1318">
        <f>SUBTOTAL(109,Table3[2013-09])</f>
        <v>150173219</v>
      </c>
      <c r="O1318">
        <f>SUBTOTAL(109,Table3[2013-10])</f>
        <v>150708991</v>
      </c>
      <c r="P1318">
        <f>SUBTOTAL(109,Table3[2013-11])</f>
        <v>151092210</v>
      </c>
      <c r="Q1318">
        <f>SUBTOTAL(109,Table3[2013-12])</f>
        <v>151224291</v>
      </c>
      <c r="R1318">
        <f>SUBTOTAL(109,Table3[2014-01])</f>
        <v>151527329</v>
      </c>
      <c r="S1318">
        <f>SUBTOTAL(109,Table3[2014-02])</f>
        <v>152734492</v>
      </c>
      <c r="T1318">
        <f>SUBTOTAL(109,Table3[2014-03])</f>
        <v>153694166</v>
      </c>
      <c r="U1318">
        <f>SUBTOTAL(109,Table3[2014-04])</f>
        <v>154429783</v>
      </c>
      <c r="V1318">
        <f>SUBTOTAL(109,Table3[2014-05])</f>
        <v>154514239</v>
      </c>
      <c r="W1318">
        <f>SUBTOTAL(109,Table3[2014-06])</f>
        <v>154927582</v>
      </c>
      <c r="X1318">
        <f>SUBTOTAL(109,Table3[2014-07])</f>
        <v>155501359</v>
      </c>
      <c r="Y1318">
        <f>SUBTOTAL(109,Table3[2014-08])</f>
        <v>156074044</v>
      </c>
      <c r="Z1318">
        <f>SUBTOTAL(109,Table3[2014-09])</f>
        <v>156965698</v>
      </c>
      <c r="AA1318">
        <f>SUBTOTAL(109,Table3[2014-10])</f>
        <v>157763051</v>
      </c>
      <c r="AB1318">
        <f>SUBTOTAL(109,Table3[2014-11])</f>
        <v>158231030</v>
      </c>
      <c r="AC1318">
        <f>SUBTOTAL(109,Table3[2014-12])</f>
        <v>158595560</v>
      </c>
      <c r="AD1318">
        <f>SUBTOTAL(109,Table3[2015-01])</f>
        <v>159332554</v>
      </c>
      <c r="AE1318">
        <f>SUBTOTAL(109,Table3[2015-02])</f>
        <v>159899042</v>
      </c>
      <c r="AF1318">
        <f>SUBTOTAL(109,Table3[2015-03])</f>
        <v>161040451</v>
      </c>
      <c r="AG1318">
        <f>SUBTOTAL(109,Table3[2015-04])</f>
        <v>161975865</v>
      </c>
      <c r="AH1318">
        <f>SUBTOTAL(109,Table3[2015-05])</f>
        <v>162285489</v>
      </c>
      <c r="AI1318">
        <f>SUBTOTAL(109,Table3[2015-06])</f>
        <v>162726128</v>
      </c>
      <c r="AJ1318">
        <f>SUBTOTAL(109,Table3[2015-07])</f>
        <v>163347624</v>
      </c>
      <c r="AK1318">
        <f>SUBTOTAL(109,Table3[2015-08])</f>
        <v>164023915</v>
      </c>
      <c r="AL1318">
        <f>SUBTOTAL(109,Table3[2015-09])</f>
        <v>165977027</v>
      </c>
      <c r="AM1318">
        <f>SUBTOTAL(109,Table3[2015-10])</f>
        <v>167915459</v>
      </c>
      <c r="AN1318">
        <f>SUBTOTAL(109,Table3[2015-11])</f>
        <v>173294260</v>
      </c>
      <c r="AO1318">
        <f>SUBTOTAL(109,Table3[2015-12])</f>
        <v>174259232</v>
      </c>
      <c r="AP1318">
        <f>SUBTOTAL(109,Table3[2016-01])</f>
        <v>176148502</v>
      </c>
      <c r="AQ1318">
        <f>SUBTOTAL(109,Table3[2016-02])</f>
        <v>180764608</v>
      </c>
      <c r="AR1318">
        <f>SUBTOTAL(109,Table3[2016-03])</f>
        <v>183734177</v>
      </c>
      <c r="AS1318">
        <f>SUBTOTAL(109,Table3[2016-04])</f>
        <v>184877296</v>
      </c>
      <c r="AT1318">
        <f>SUBTOTAL(109,Table3[2016-05])</f>
        <v>186259398</v>
      </c>
      <c r="AU1318">
        <f>SUBTOTAL(109,Table3[2016-06])</f>
        <v>190879400</v>
      </c>
      <c r="AV1318">
        <f>SUBTOTAL(109,Table3[2016-07])</f>
        <v>191107041</v>
      </c>
      <c r="AW1318">
        <f>SUBTOTAL(109,Table3[2016-08])</f>
        <v>192163178</v>
      </c>
      <c r="AX1318">
        <f>SUBTOTAL(109,Table3[2016-09])</f>
        <v>193231946</v>
      </c>
      <c r="AY1318">
        <f>SUBTOTAL(109,Table3[2016-10])</f>
        <v>194068025</v>
      </c>
      <c r="AZ1318">
        <f>SUBTOTAL(109,Table3[2016-11])</f>
        <v>196589438</v>
      </c>
      <c r="BA1318">
        <f>SUBTOTAL(109,Table3[2016-12])</f>
        <v>196517587</v>
      </c>
      <c r="BB1318">
        <f>SUBTOTAL(109,Table3[2017-01])</f>
        <v>194862287</v>
      </c>
      <c r="BC1318">
        <f>SUBTOTAL(109,Table3[2017-02])</f>
        <v>195433699</v>
      </c>
      <c r="BD1318">
        <f>SUBTOTAL(109,Table3[2017-03])</f>
        <v>197155264</v>
      </c>
      <c r="BE1318">
        <f>SUBTOTAL(109,Table3[2017-04])</f>
        <v>196669206</v>
      </c>
      <c r="BF1318">
        <f>SUBTOTAL(109,Table3[2017-05])</f>
        <v>195642121</v>
      </c>
      <c r="BG1318">
        <f>SUBTOTAL(109,Table3[2017-06])</f>
        <v>195650714</v>
      </c>
      <c r="BH1318">
        <f>SUBTOTAL(109,Table3[2017-07])</f>
        <v>195746640</v>
      </c>
      <c r="BI1318">
        <f>SUBTOTAL(109,Table3[2017-08])</f>
        <v>193144424</v>
      </c>
      <c r="BJ1318">
        <f>SUBTOTAL(109,Table3[2017-09])</f>
        <v>193604122</v>
      </c>
      <c r="BK1318">
        <f>SUBTOTAL(109,Table3[2017-10])</f>
        <v>194385678</v>
      </c>
      <c r="BL1318">
        <f>SUBTOTAL(109,Table3[2017-11])</f>
        <v>194962676</v>
      </c>
      <c r="BM1318">
        <f>SUBTOTAL(109,Table3[2017-12])</f>
        <v>195404403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Karakash</dc:creator>
  <cp:lastModifiedBy>Michael Karakash</cp:lastModifiedBy>
  <dcterms:created xsi:type="dcterms:W3CDTF">2018-04-02T19:58:17Z</dcterms:created>
  <dcterms:modified xsi:type="dcterms:W3CDTF">2018-04-02T19:58:24Z</dcterms:modified>
</cp:coreProperties>
</file>