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_New gTLD Program\07 Other Projects\Board Advice Register\3. Communications\Microsite\"/>
    </mc:Choice>
  </mc:AlternateContent>
  <bookViews>
    <workbookView xWindow="0" yWindow="0" windowWidth="22245" windowHeight="12960"/>
  </bookViews>
  <sheets>
    <sheet name="Updated Summary" sheetId="5" r:id="rId1"/>
    <sheet name="Advice Items" sheetId="1" r:id="rId2"/>
    <sheet name="Phase and Status Information" sheetId="2" r:id="rId3"/>
  </sheets>
  <definedNames>
    <definedName name="_xlnm._FilterDatabase" localSheetId="1" hidden="1">'Advice Items'!$A$6:$H$333</definedName>
    <definedName name="_xlnm.Print_Area" localSheetId="1">'Advice Items'!$A$1:$H$333</definedName>
    <definedName name="_xlnm.Print_Titles" localSheetId="1">'Advice Items'!$1:$6</definedName>
  </definedNames>
  <calcPr calcId="152511"/>
</workbook>
</file>

<file path=xl/calcChain.xml><?xml version="1.0" encoding="utf-8"?>
<calcChain xmlns="http://schemas.openxmlformats.org/spreadsheetml/2006/main">
  <c r="A3" i="2" l="1"/>
  <c r="C17" i="5"/>
  <c r="C7" i="5"/>
  <c r="C6" i="5"/>
  <c r="C5" i="5"/>
  <c r="D5" i="5"/>
  <c r="G5" i="5"/>
  <c r="A3" i="1"/>
  <c r="G7" i="5"/>
  <c r="G6" i="5"/>
  <c r="F7" i="5"/>
  <c r="F6" i="5"/>
  <c r="F5" i="5"/>
  <c r="E7" i="5"/>
  <c r="E6" i="5"/>
  <c r="E5" i="5"/>
  <c r="D7" i="5"/>
  <c r="D6" i="5"/>
  <c r="D8" i="5" l="1"/>
  <c r="D10" i="5" s="1"/>
  <c r="E8" i="5"/>
  <c r="E10" i="5" s="1"/>
  <c r="G8" i="5"/>
  <c r="G10" i="5" s="1"/>
  <c r="F8" i="5"/>
  <c r="F10" i="5" s="1"/>
  <c r="H7" i="5"/>
  <c r="H6" i="5"/>
  <c r="H5" i="5"/>
  <c r="C8" i="5"/>
  <c r="H8" i="5" l="1"/>
  <c r="H10" i="5" s="1"/>
  <c r="C10" i="5"/>
</calcChain>
</file>

<file path=xl/sharedStrings.xml><?xml version="1.0" encoding="utf-8"?>
<sst xmlns="http://schemas.openxmlformats.org/spreadsheetml/2006/main" count="2328" uniqueCount="1307">
  <si>
    <t>Issued Date</t>
  </si>
  <si>
    <t>At-Large Advisory Committee (ALAC)</t>
  </si>
  <si>
    <t>ALAC Statement New Bylaws</t>
  </si>
  <si>
    <t>https://atlarge.icann.org/advice_statements/9797</t>
  </si>
  <si>
    <t>ALAC Statement on the Draft New ICANN Bylaws</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</si>
  <si>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</si>
  <si>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</si>
  <si>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</si>
  <si>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</si>
  <si>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</si>
  <si>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</si>
  <si>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</si>
  <si>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</si>
  <si>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</si>
  <si>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</si>
  <si>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</si>
  <si>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</si>
  <si>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</si>
  <si>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</si>
  <si>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</si>
  <si>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</si>
  <si>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</si>
  <si>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</si>
  <si>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</si>
  <si>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</si>
  <si>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</si>
  <si>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</si>
  <si>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</si>
  <si>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</si>
  <si>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</si>
  <si>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</si>
  <si>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</si>
  <si>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</si>
  <si>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</si>
  <si>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</si>
  <si>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</si>
  <si>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t>
  </si>
  <si>
    <t>AL-ALAC-ST-1215-01-00-EN</t>
  </si>
  <si>
    <t>https://atlarge.icann.org/advice_statements/9741</t>
  </si>
  <si>
    <t>ALAC Statement on the Proposed implementation of GNSO Policy Development Process Recommendations on Inter-Registrar Transfer Policy (IRTP) Part D</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</si>
  <si>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t>
  </si>
  <si>
    <t>AL-ALAC-ST-1215-02-01-EN</t>
  </si>
  <si>
    <t>https://atlarge.icann.org/advice_statements/9725</t>
  </si>
  <si>
    <t>ALAC Statement on the New gTLD Program Implementation Review Draft Report</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</si>
  <si>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t>
  </si>
  <si>
    <t>AL-ALAC-ST-1215-03-00-EN</t>
  </si>
  <si>
    <t>https://atlarge.icann.org/advice_statements/9745</t>
  </si>
  <si>
    <t>ALAC Statement on the gTLD Marketplace Health Index Proposal</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</si>
  <si>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</si>
  <si>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</si>
  <si>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</si>
  <si>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</si>
  <si>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</si>
  <si>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t>
  </si>
  <si>
    <t>AL-ALAC-ST-0116-01-00-EN</t>
  </si>
  <si>
    <t>https://atlarge.icann.org/advice_statements/9755</t>
  </si>
  <si>
    <t>ALAC Statement on the Registration Data Access Protocol (RDAP) Operational Profile for gTLD Registries and Registrars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</si>
  <si>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t>
  </si>
  <si>
    <t>AL-ALAC-ST-0116-02-00-EN</t>
  </si>
  <si>
    <t>https://atlarge.icann.org/advice_statements/9757</t>
  </si>
  <si>
    <t>ALAC Statement on the Proposed Implementation of GNSO Thick Whois Consensus Policy Requiring Consistent Labeling and Display of RDDS (Whois) Output for All gTLDs Follow Updates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</si>
  <si>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t>
  </si>
  <si>
    <t>AL-ALAC-ST-0416-01-00-EN</t>
  </si>
  <si>
    <t>https://atlarge.icann.org/advice_statements/9779</t>
  </si>
  <si>
    <t>ALAC Statement on the Draft Framework of Principles for Cross Community Working Groups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</si>
  <si>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t>
  </si>
  <si>
    <t>AL-ALAC-ST-0416-02-00-EN</t>
  </si>
  <si>
    <t>https://atlarge.icann.org/advice_statements/9769</t>
  </si>
  <si>
    <t>ALAC Statement on the Final Report Recommendations of the Geographic Regions Review Working Group</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</si>
  <si>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t>
  </si>
  <si>
    <t>Multi-Year F2F Meetings</t>
  </si>
  <si>
    <t>https://atlarge.icann.org/advice_statements/9799</t>
  </si>
  <si>
    <t>Proposal for Multi-Year Planning of At-Large Face-to-Face meetings</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</si>
  <si>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t>
  </si>
  <si>
    <t>AL-ALAC-ST-0416-03-01-EN</t>
  </si>
  <si>
    <t>https://atlarge.icann.org/advice_statements/9787</t>
  </si>
  <si>
    <t>ALAC Statement on the Draft ICANN FY17 Operating Plan &amp; Budget and Five-Year Operating Plan Update</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</si>
  <si>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t>
  </si>
  <si>
    <t>AL-ALAC-ST-0616-01-00-EN</t>
  </si>
  <si>
    <t>https://atlarge.icann.org/advice_statements/9817</t>
  </si>
  <si>
    <t>ALAC Statement on the Request for Input - Next-Generation RDS to replace WHOIS PDP</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</si>
  <si>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t>
  </si>
  <si>
    <t>AL-ALAC-ST-0816-01-00-EN</t>
  </si>
  <si>
    <t>https://atlarge.icann.org/advice_statements/9869</t>
  </si>
  <si>
    <t>ALAC Statement on the Proposed Guidelines for the Second String Similarity Review Process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</si>
  <si>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t>
  </si>
  <si>
    <t>AL-ALAC-ST-0916-01-01-EN</t>
  </si>
  <si>
    <t>https://atlarge.icann.org/advice_statements/9867</t>
  </si>
  <si>
    <t>ALAC Statement on the gTLD Marketplace Health Index (Beta)</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</si>
  <si>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t>
  </si>
  <si>
    <t>ALAC Policy Issue Report</t>
  </si>
  <si>
    <t>https://atlarge.icann.org/advice_statements/9895</t>
  </si>
  <si>
    <t>At-Large Community Policy Issues - Why End Users Should Care</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</si>
  <si>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t>
  </si>
  <si>
    <t>ATLAS II Report</t>
  </si>
  <si>
    <t>https://atlarge.icann.org/advice_statements/9917</t>
  </si>
  <si>
    <t>The ATLAS II Recommendations Implementation Report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</si>
  <si>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t>
  </si>
  <si>
    <t>AL-ALAC-ST-1116-01-01-EN</t>
  </si>
  <si>
    <t>https://atlarge.icann.org/advice_statements/9915</t>
  </si>
  <si>
    <t>ALAC Statement on the Middle East and Adjoining Countries 2016-2019 Strategy</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</si>
  <si>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t>
  </si>
  <si>
    <t>AL-ALAC-ST-1216-01-01-EN</t>
  </si>
  <si>
    <t>https://atlarge.icann.org/advice_statements/9901</t>
  </si>
  <si>
    <t>ALAC Statement on the Phase II Assessment of the Competitive Effects Associated with the New gTLD Program</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</si>
  <si>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t>
  </si>
  <si>
    <t>AL-ALAC-ST-1216-02-01-EN</t>
  </si>
  <si>
    <t>https://atlarge.icann.org/advice_statements/9909</t>
  </si>
  <si>
    <t>ALAC Statement on the Draft PTI FY18 Operating Plan and Budget</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</si>
  <si>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</si>
  <si>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</si>
  <si>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</si>
  <si>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</si>
  <si>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</si>
  <si>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</si>
  <si>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</si>
  <si>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t>
  </si>
  <si>
    <t>AL-ALAC-ST-0117-01-00-EN</t>
  </si>
  <si>
    <t>https://atlarge.icann.org/advice_statements/9931</t>
  </si>
  <si>
    <t>ALAC Statement on the Updated Supplementary Procedures for Independent Review Process (IRP)</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</si>
  <si>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t>
  </si>
  <si>
    <t>AL-ALAC-ST-0117-02-01-EN</t>
  </si>
  <si>
    <t>https://atlarge.icann.org/advice_statements/9933</t>
  </si>
  <si>
    <t>ALAC Statement on the Identifier Technology Health Indicators: Definition</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</si>
  <si>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</si>
  <si>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</si>
  <si>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</si>
  <si>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</si>
  <si>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</si>
  <si>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</si>
  <si>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</si>
  <si>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</si>
  <si>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</si>
  <si>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</si>
  <si>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</si>
  <si>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</si>
  <si>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</si>
  <si>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</si>
  <si>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</si>
  <si>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</si>
  <si>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</si>
  <si>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</si>
  <si>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</si>
  <si>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</si>
  <si>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</si>
  <si>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</si>
  <si>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</si>
  <si>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</si>
  <si>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</si>
  <si>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</si>
  <si>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</si>
  <si>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</si>
  <si>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</si>
  <si>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</si>
  <si>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</si>
  <si>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</si>
  <si>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</si>
  <si>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</si>
  <si>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</si>
  <si>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</si>
  <si>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</si>
  <si>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</si>
  <si>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</si>
  <si>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</si>
  <si>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</si>
  <si>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</si>
  <si>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</si>
  <si>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</si>
  <si>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</si>
  <si>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</si>
  <si>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</si>
  <si>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</si>
  <si>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</si>
  <si>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</si>
  <si>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RSSAC024</t>
  </si>
  <si>
    <t>https://www.icann.org/en/system/files/files/rssac-024-04nov16-en.pdf</t>
  </si>
  <si>
    <t>RSSAC024: Key Technical Elements of Potential Root Operators</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</si>
  <si>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</si>
  <si>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</si>
  <si>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</si>
  <si>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</si>
  <si>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</si>
  <si>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</si>
  <si>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RSSAC022</t>
  </si>
  <si>
    <t>https://www.icann.org/en/system/files/files/rssac-022-response-newgtld-06oct16-en.pdf</t>
  </si>
  <si>
    <t>RSSAC022: Response to the GNSO Policy Development Process (PDP) Working Group on the new Generic Top Level Domains (gTLDs) Subsequent Procedures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</si>
  <si>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</si>
  <si>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RSSAC021</t>
  </si>
  <si>
    <t>https://www.icann.org/en/system/files/files/rssac-021-statement-unavailability-single-root-server-08sep16-en.pdf</t>
  </si>
  <si>
    <t>RSSAC021: RSSAC Statement Concerning The Impact of the Unavailability of a Single Root Server</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</si>
  <si>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</si>
  <si>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RSSAC020</t>
  </si>
  <si>
    <t>https://www.icann.org/en/system/files/files/rssac-client-reliability-root-dns-28jun16-en.pdf</t>
  </si>
  <si>
    <t>RSSAC020: RSSAC Statement on Client Side Reliability of Root DNS Data</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</si>
  <si>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</si>
  <si>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</si>
  <si>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</si>
  <si>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</si>
  <si>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</si>
  <si>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</si>
  <si>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</si>
  <si>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</si>
  <si>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</si>
  <si>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</si>
  <si>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</si>
  <si>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</si>
  <si>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</si>
  <si>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</si>
  <si>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</si>
  <si>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</si>
  <si>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</si>
  <si>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</si>
  <si>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</si>
  <si>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RSSAC018</t>
  </si>
  <si>
    <t>https://www.icann.org/en/system/files/files/rssac-icg-ccwg-accountability-10mar16-en.pdf</t>
  </si>
  <si>
    <t>RSSAC018: RSSAC Statement on the Transmission of the ICG and CCWG-Accountability Proposals</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</si>
  <si>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</si>
  <si>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</si>
  <si>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RSSAC017</t>
  </si>
  <si>
    <t>https://www.icann.org/en/system/files/files/rssac-002-scope-04feb16-en.pdf</t>
  </si>
  <si>
    <t>RSSAC017: RSSAC Statement of Work and Scope for RSSAC002 v3</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</si>
  <si>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</si>
  <si>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</si>
  <si>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</si>
  <si>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</si>
  <si>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</si>
  <si>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</si>
  <si>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RSSAC015</t>
  </si>
  <si>
    <t>https://www.icann.org/en/system/files/files/rssac-ccwg-accountability-ws1-draft-22dec15-en.pdf</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</si>
  <si>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</si>
  <si>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</si>
  <si>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</si>
  <si>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</si>
  <si>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</si>
  <si>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</si>
  <si>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</si>
  <si>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</si>
  <si>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</si>
  <si>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</si>
  <si>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</si>
  <si>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</si>
  <si>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</si>
  <si>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</si>
  <si>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</si>
  <si>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</si>
  <si>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</si>
  <si>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</si>
  <si>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</si>
  <si>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</si>
  <si>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</si>
  <si>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</si>
  <si>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</si>
  <si>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</si>
  <si>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</si>
  <si>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</si>
  <si>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</si>
  <si>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</si>
  <si>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http://research.google.com/pubs/pub43974.html</t>
  </si>
  <si>
    <t>RSSAC003: RSSAC Report on Root Zone TTLs</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</si>
  <si>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</si>
  <si>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</si>
  <si>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</si>
  <si>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</si>
  <si>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</si>
  <si>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</si>
  <si>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</si>
  <si>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</si>
  <si>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</si>
  <si>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</si>
  <si>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</si>
  <si>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</si>
  <si>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</si>
  <si>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</si>
  <si>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</si>
  <si>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</si>
  <si>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</si>
  <si>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</si>
  <si>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</si>
  <si>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</si>
  <si>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</si>
  <si>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</si>
  <si>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</si>
  <si>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</si>
  <si>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</si>
  <si>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</si>
  <si>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</si>
  <si>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</si>
  <si>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</si>
  <si>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</si>
  <si>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</si>
  <si>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</si>
  <si>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</si>
  <si>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</si>
  <si>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</si>
  <si>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</si>
  <si>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</si>
  <si>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</si>
  <si>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</si>
  <si>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</si>
  <si>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</si>
  <si>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</si>
  <si>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</si>
  <si>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</si>
  <si>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</si>
  <si>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SAC090: SSAC Advisory on the Stability of the Domain Namespace, R-2</t>
  </si>
  <si>
    <t>SAC090: SSAC Advisory on the Stability of the Domain Namespace, R-1</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</si>
  <si>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</si>
  <si>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SAC083</t>
  </si>
  <si>
    <t>https://www.icann.org/en/system/files/files/sac-083-en.pdf</t>
  </si>
  <si>
    <t>SAC083: SSAC Comment on Proposed Amendments to Base New gTLD Registry Agreement</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</si>
  <si>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</si>
  <si>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</si>
  <si>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</si>
  <si>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</si>
  <si>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</si>
  <si>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</si>
  <si>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</si>
  <si>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</si>
  <si>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</si>
  <si>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</si>
  <si>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</si>
  <si>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</si>
  <si>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</si>
  <si>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</si>
  <si>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</si>
  <si>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ICANN received SSAC's approval of understanding and is in the process of evaluating the advice. Our understanding of this advice is that for future versions of the Registrar Accreditation Agreement (RAA), ICANN should advocate that registrars are committed to stronger authentication practices than those which they are committed to in the 2013 RAA,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</si>
  <si>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</si>
  <si>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</si>
  <si>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ICANN received SSAC's approval of understanding and is in the process of evaluating the advice. ICANN staff's understanding of this advice is that a provision similar to paragraph 3.20 of the 2013 Registrar Accreditation Agreement (RAA) should be incorporated into all future gTLD Registry Agreements, with similar statistics published (e.g., about the number of breaches, the number of registrars affected, the aggregate number of registrants affected, and the high-level causes of the breaches).</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</si>
  <si>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</si>
  <si>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</si>
  <si>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</si>
  <si>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</si>
  <si>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</si>
  <si>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Recommendation 3: To close the knowledge gap between registries and popular PSL maintainers, ICANN and the Mozilla Foundation should collaboratively create informational material that can be given to TLD registry operators about the Mozilla PSL.</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</si>
  <si>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</si>
  <si>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SAC065</t>
  </si>
  <si>
    <t>https://www.icann.org/en/system/files/files/sac-065-en.pdf</t>
  </si>
  <si>
    <t>SAC065: SSAC Advisory on DDoS Attacks Leveraging DNS Infrastructure - R-1</t>
  </si>
  <si>
    <t>SAC064</t>
  </si>
  <si>
    <t>SAC064: SSAC Advisory on DNS "Search List" Processing - R-2</t>
  </si>
  <si>
    <t>SAC064: SSAC Advisory on DNS "Search List" Processing - R-3</t>
  </si>
  <si>
    <t>SAC062</t>
  </si>
  <si>
    <t>http://www.icann.org/en/groups/ssac/documents/sac-062-en.pdf</t>
  </si>
  <si>
    <t>SAC062: SSAC Advisory Concerning the Mitigation of Name Collision Risk</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</si>
  <si>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</si>
  <si>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SAC063</t>
  </si>
  <si>
    <t>SAC063: SSAC Advisory on DNSSEC Key Rollover in the Root Zone - Item 1</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</si>
  <si>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</si>
  <si>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SAC063: SSAC Advisory on DNSSEC Key Rollover in the Root Zone - Item 2</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</si>
  <si>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</si>
  <si>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</si>
  <si>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</si>
  <si>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</si>
  <si>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</si>
  <si>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</si>
  <si>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</si>
  <si>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</si>
  <si>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</si>
  <si>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</si>
  <si>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</si>
  <si>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</si>
  <si>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</si>
  <si>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</si>
  <si>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</si>
  <si>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</si>
  <si>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</si>
  <si>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</si>
  <si>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</si>
  <si>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</si>
  <si>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SAC051</t>
  </si>
  <si>
    <t>SAC051: SSAC Report on WHOIS Terminology and Structure</t>
  </si>
  <si>
    <t>R-2 The ICANN community should evaluate and adopt a replacement domain name registration data access protocol that supports the query and display of Internationalized DNRD as well as addressing the relevant recommendations in SAC 003, SAC 027 and SAC 033.</t>
  </si>
  <si>
    <t>SAC048</t>
  </si>
  <si>
    <t>http://www.icann.org/en/groups/ssac/documents/sac-048-en.pdf</t>
  </si>
  <si>
    <t>SAC048: SSAC Comment on the Orphan Glue Records in the Draft Applicant Guidebook (2 of 3)</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</si>
  <si>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</si>
  <si>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SAC047</t>
  </si>
  <si>
    <t>http://www.icann.org/en/groups/ssac/documents/sac-047-en.pdf</t>
  </si>
  <si>
    <t>SAC047: SSAC Comment on the ICANN gTLD Registry Transition Processes Model (2 of 7)</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</si>
  <si>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</si>
  <si>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SAC047: SSAC Comment on the ICANN gTLD Registry Transition Processes Model (5 of 7)</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</si>
  <si>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</si>
  <si>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SAC046</t>
  </si>
  <si>
    <t>http://www.icann.org/en/groups/ssac/documents/sac-046-en.pdf</t>
  </si>
  <si>
    <t>SAC046: Report of the Security and Stability Advisory Committee on Root Scaling (4 of 5)</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</si>
  <si>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</si>
  <si>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</si>
  <si>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</si>
  <si>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</si>
  <si>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</si>
  <si>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</si>
  <si>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This advice item requires further policy determination. ICANN will refer this advice to the GNSO for consideration.</t>
  </si>
  <si>
    <t>AL-ALAC-CO-0216-01-00-EN</t>
  </si>
  <si>
    <t>https://atlarge.icann.org/advice_statements/9783</t>
  </si>
  <si>
    <t>ALAC Advice regarding the Long-Standing Issue of the Sensitive TLDs Classified as Category 1, Safeguard 1-8 in the GAC Beijing Communique</t>
  </si>
  <si>
    <t>Closed</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</si>
  <si>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</si>
  <si>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</si>
  <si>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</si>
  <si>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</si>
  <si>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</si>
  <si>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</si>
  <si>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</si>
  <si>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</si>
  <si>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</si>
  <si>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</si>
  <si>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</si>
  <si>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</si>
  <si>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</si>
  <si>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</si>
  <si>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</si>
  <si>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</si>
  <si>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</si>
  <si>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</si>
  <si>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</si>
  <si>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</si>
  <si>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</si>
  <si>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</si>
  <si>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</si>
  <si>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</si>
  <si>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</si>
  <si>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</si>
  <si>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</si>
  <si>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</si>
  <si>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</si>
  <si>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</si>
  <si>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</si>
  <si>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</si>
  <si>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</si>
  <si>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</si>
  <si>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</si>
  <si>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</si>
  <si>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</si>
  <si>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</si>
  <si>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</si>
  <si>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</si>
  <si>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</si>
  <si>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</si>
  <si>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</si>
  <si>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</si>
  <si>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</si>
  <si>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</si>
  <si>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</si>
  <si>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</si>
  <si>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</si>
  <si>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</si>
  <si>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</si>
  <si>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</si>
  <si>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</si>
  <si>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</si>
  <si>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</si>
  <si>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</si>
  <si>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</si>
  <si>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</si>
  <si>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</si>
  <si>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</si>
  <si>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</si>
  <si>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</si>
  <si>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</si>
  <si>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</si>
  <si>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</si>
  <si>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</si>
  <si>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</si>
  <si>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</si>
  <si>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</si>
  <si>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</si>
  <si>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</si>
  <si>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</si>
  <si>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</si>
  <si>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</si>
  <si>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</si>
  <si>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</si>
  <si>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</si>
  <si>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</si>
  <si>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</si>
  <si>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</si>
  <si>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</si>
  <si>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</si>
  <si>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</si>
  <si>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</si>
  <si>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</si>
  <si>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</si>
  <si>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</si>
  <si>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</si>
  <si>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</si>
  <si>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</si>
  <si>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</si>
  <si>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</si>
  <si>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</si>
  <si>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</si>
  <si>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</si>
  <si>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</si>
  <si>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</si>
  <si>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</si>
  <si>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</si>
  <si>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</si>
  <si>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</si>
  <si>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</si>
  <si>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</si>
  <si>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</si>
  <si>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</si>
  <si>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</si>
  <si>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</si>
  <si>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</si>
  <si>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</si>
  <si>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</si>
  <si>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</si>
  <si>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</si>
  <si>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</si>
  <si>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</si>
  <si>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</si>
  <si>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</si>
  <si>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</si>
  <si>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</si>
  <si>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</si>
  <si>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</si>
  <si>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</si>
  <si>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</si>
  <si>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</si>
  <si>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</si>
  <si>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</si>
  <si>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[1 of 4] ALAC Statement on the Second Accountability and Transparency Review Team (ATRT 2) Final Report &amp; Recommendations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</si>
  <si>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</si>
  <si>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[2 of 4] ALAC Statement on the Second Accountability and Transparency Review Team (ATRT 2) Final Report &amp; Recommendations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</si>
  <si>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</si>
  <si>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[3 of 4] ALAC Statement on the Second Accountability and Transparency Review Team (ATRT 2) Final Report &amp; Recommendations</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</si>
  <si>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</si>
  <si>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</si>
  <si>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</si>
  <si>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</si>
  <si>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</si>
  <si>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</si>
  <si>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</si>
  <si>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</si>
  <si>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</si>
  <si>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</si>
  <si>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</si>
  <si>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</si>
  <si>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</si>
  <si>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</si>
  <si>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</si>
  <si>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</si>
  <si>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</si>
  <si>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</si>
  <si>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</si>
  <si>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</si>
  <si>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</si>
  <si>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</si>
  <si>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</si>
  <si>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</si>
  <si>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</si>
  <si>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</si>
  <si>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</si>
  <si>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</si>
  <si>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</si>
  <si>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</si>
  <si>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</si>
  <si>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</si>
  <si>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</si>
  <si>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</si>
  <si>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</si>
  <si>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</si>
  <si>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</si>
  <si>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</si>
  <si>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</si>
  <si>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</si>
  <si>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</si>
  <si>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</si>
  <si>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</si>
  <si>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</si>
  <si>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</si>
  <si>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</si>
  <si>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</si>
  <si>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</si>
  <si>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</si>
  <si>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</si>
  <si>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</si>
  <si>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</si>
  <si>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</si>
  <si>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</si>
  <si>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</si>
  <si>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</si>
  <si>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</si>
  <si>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</si>
  <si>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</si>
  <si>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</si>
  <si>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</si>
  <si>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</si>
  <si>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</si>
  <si>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</si>
  <si>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</si>
  <si>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</si>
  <si>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RSSAC026</t>
  </si>
  <si>
    <t>https://www.icann.org/en/system/files/files/rssac-026-14mar17-en.pdf</t>
  </si>
  <si>
    <t>RSSAC026: RSSAC Lexicon</t>
  </si>
  <si>
    <t>RSSAC001</t>
  </si>
  <si>
    <t>https://www.icann.org/en/system/files/files/rssac-001-draft-20nov14-en.pdf</t>
  </si>
  <si>
    <t>RSSAC001: Service Expectations of Root Servers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</si>
  <si>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</si>
  <si>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</si>
  <si>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</si>
  <si>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</si>
  <si>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</si>
  <si>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</si>
  <si>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</si>
  <si>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</si>
  <si>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</si>
  <si>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</si>
  <si>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</si>
  <si>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</si>
  <si>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</si>
  <si>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</si>
  <si>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</si>
  <si>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</si>
  <si>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</si>
  <si>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</si>
  <si>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</si>
  <si>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</si>
  <si>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</si>
  <si>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</si>
  <si>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</si>
  <si>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</si>
  <si>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</si>
  <si>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</si>
  <si>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</si>
  <si>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</si>
  <si>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</si>
  <si>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</si>
  <si>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</si>
  <si>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</si>
  <si>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</si>
  <si>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A Disclosure Policy as informed by industry best practices for vulnerability disclosure (e.g. CERT / CC vulnerability disclosure.8 Such a policy should take into consideration that once the disclosure is public, it is trivial to exploit the vulnerability.</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</si>
  <si>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</si>
  <si>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</si>
  <si>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</si>
  <si>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</si>
  <si>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</si>
  <si>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</si>
  <si>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</si>
  <si>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SAC071</t>
  </si>
  <si>
    <t>https://www.icann.org/en/system/files/files/sac-071-en.pdf</t>
  </si>
  <si>
    <t>SSAC Comments on Cross Community Working Group Proposal on ICANN Accountability Enhancements</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</si>
  <si>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</si>
  <si>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</si>
  <si>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</si>
  <si>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</si>
  <si>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</si>
  <si>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</si>
  <si>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</si>
  <si>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</si>
  <si>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</si>
  <si>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</si>
  <si>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Recommendation 2b: Each of the communities should review and (if necessary) enhance its policy development process to ensure that all of the instructions that it provides to the IANA Functions Operator are clear and implementable.</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</si>
  <si>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</si>
  <si>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</si>
  <si>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</si>
  <si>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</si>
  <si>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</si>
  <si>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</si>
  <si>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</si>
  <si>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</si>
  <si>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</si>
  <si>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</si>
  <si>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</si>
  <si>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</si>
  <si>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</si>
  <si>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</si>
  <si>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</si>
  <si>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</si>
  <si>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</si>
  <si>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</si>
  <si>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3: ICANN should perform an evaluation of potential notification approaches against at least the requirements provided by the SSAC prior to implementing any notification approach.</t>
  </si>
  <si>
    <t>The recommendation was considered by ICANN while developing the Name Collision Occurrence Management Framework. Recommendation was taken and included in the framework. Please see https://www.icann.org/resources/board-material/resolutions-new-gtld-2014-07-30-en</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</si>
  <si>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</si>
  <si>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</si>
  <si>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</si>
  <si>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</si>
  <si>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Strategic Recommendation 2: ICANN should in due course publish information about not yet disclosed issues.</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</si>
  <si>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</si>
  <si>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3: ICANN should seek to provide stronger justification for extrapolating findings based on one kind of measurement or data gathering to other situations.</t>
  </si>
  <si>
    <t>The recommendation was considered by ICANN while developing the Name Collision Occurrence Management Framework. This recommendation was accepted and included in the framework. See https://www.icann.org/resources/board-material/resolutions-new-gtld-2014-07-30-en</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</si>
  <si>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</si>
  <si>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</si>
  <si>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</si>
  <si>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</si>
  <si>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</si>
  <si>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</si>
  <si>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</si>
  <si>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</si>
  <si>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</si>
  <si>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</si>
  <si>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</si>
  <si>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</si>
  <si>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</si>
  <si>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</si>
  <si>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</si>
  <si>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</si>
  <si>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</si>
  <si>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</si>
  <si>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</si>
  <si>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</si>
  <si>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</si>
  <si>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</si>
  <si>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</si>
  <si>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</si>
  <si>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</si>
  <si>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</si>
  <si>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</si>
  <si>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The current rights protection regime associated with the Trademark Clearinghouse (TMCH) process is susceptible to homographic attacks. The roles of the involved parties, specifically registrars, registries, and TMCH, related to matching must be made clear.</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</si>
  <si>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</si>
  <si>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</si>
  <si>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</si>
  <si>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</si>
  <si>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</si>
  <si>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</si>
  <si>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</si>
  <si>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</si>
  <si>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</si>
  <si>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</si>
  <si>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</si>
  <si>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</si>
  <si>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</si>
  <si>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the SAC058.</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</si>
  <si>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</si>
  <si>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</si>
  <si>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</si>
  <si>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</si>
  <si>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</si>
  <si>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</si>
  <si>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</si>
  <si>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An accuracy policy should define each data element and require that it be examined and indicate for each element a method for determining the level of accuracy of the data.</t>
  </si>
  <si>
    <t>Internationalized Domain Names: Internationalization MUST be supported by default, not called out separately. The focus should be on Recommendation 2 from the IRD-WG final report.</t>
  </si>
  <si>
    <t>R-3 WHOIS: Blind Men And An Elephant</t>
  </si>
  <si>
    <t>R-2 WHOIS: Blind Men And An Elephant</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</si>
  <si>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</si>
  <si>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</si>
  <si>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</si>
  <si>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</si>
  <si>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</si>
  <si>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</si>
  <si>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</si>
  <si>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</si>
  <si>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</si>
  <si>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</si>
  <si>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</si>
  <si>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</si>
  <si>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</si>
  <si>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</si>
  <si>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</si>
  <si>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</si>
  <si>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</si>
  <si>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</si>
  <si>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</si>
  <si>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</si>
  <si>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</si>
  <si>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</si>
  <si>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</si>
  <si>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</si>
  <si>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</si>
  <si>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</si>
  <si>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</si>
  <si>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</si>
  <si>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</si>
  <si>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</si>
  <si>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</si>
  <si>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</si>
  <si>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</si>
  <si>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</si>
  <si>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</si>
  <si>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</si>
  <si>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</si>
  <si>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</si>
  <si>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</si>
  <si>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</si>
  <si>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</si>
  <si>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</si>
  <si>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</si>
  <si>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</si>
  <si>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Report of the Security and Stability Advisory Committee on Root Scaling (5 of 5)</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</si>
  <si>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</si>
  <si>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Invalid Top Level Domain Queries at the Root Level of the Domain Name System (2 of 6)</t>
  </si>
  <si>
    <t>Invalid Top Level Domain Queries at the Root Level of the Domain Name System (3 of 6)</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</si>
  <si>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</si>
  <si>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Invalid Top Level Domain Queries at the Root Level of the Domain Name System (4 of 6)</t>
  </si>
  <si>
    <t>Invalid Top Level Domain Queries at the Root Level of the Domain Name System (5 of 6)</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</si>
  <si>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</si>
  <si>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</si>
  <si>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</si>
  <si>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</si>
  <si>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Advice Document Reference ID</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</si>
  <si>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</si>
  <si>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</si>
  <si>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</si>
  <si>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</si>
  <si>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</si>
  <si>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</si>
  <si>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</si>
  <si>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</si>
  <si>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</si>
  <si>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</si>
  <si>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</si>
  <si>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</si>
  <si>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</si>
  <si>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</si>
  <si>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</si>
  <si>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ICANN received RSSAC's approval of ICANN's understanding, confirming that there is no action for the Board.</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</si>
  <si>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</si>
  <si>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</si>
  <si>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</si>
  <si>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</si>
  <si>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</si>
  <si>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</si>
  <si>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</si>
  <si>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</si>
  <si>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</si>
  <si>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</si>
  <si>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</si>
  <si>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</si>
  <si>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</si>
  <si>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</si>
  <si>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</si>
  <si>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</si>
  <si>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</si>
  <si>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</si>
  <si>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</si>
  <si>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</si>
  <si>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</si>
  <si>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</si>
  <si>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</si>
  <si>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</si>
  <si>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</si>
  <si>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t>
  </si>
  <si>
    <t>AL-ALAC-ST-0517-05-00-EN</t>
  </si>
  <si>
    <t>https://atlarge.icann.org/advice_statements/9973</t>
  </si>
  <si>
    <t>ALAC Statement on the Deferral of Country Code Names Supporting Organization Review</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</si>
  <si>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</si>
  <si>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</si>
  <si>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</si>
  <si>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</si>
  <si>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</si>
  <si>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</si>
  <si>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</si>
  <si>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</si>
  <si>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</si>
  <si>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</si>
  <si>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</si>
  <si>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</si>
  <si>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</si>
  <si>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</si>
  <si>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</si>
  <si>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</si>
  <si>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</si>
  <si>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</si>
  <si>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</si>
  <si>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</si>
  <si>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</si>
  <si>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AL-ALAC-ST-0517-07-00-EN</t>
  </si>
  <si>
    <t>https://atlarge.icann.org/advice_statements/9979</t>
  </si>
  <si>
    <t>ALAC Statement on the Proposed Renewal of .NET Registry Agreement</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</si>
  <si>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</si>
  <si>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</si>
  <si>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</si>
  <si>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</si>
  <si>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</si>
  <si>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</si>
  <si>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</si>
  <si>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</si>
  <si>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</si>
  <si>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</si>
  <si>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</si>
  <si>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</si>
  <si>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</si>
  <si>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</si>
  <si>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</si>
  <si>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</si>
  <si>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</si>
  <si>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</si>
  <si>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</si>
  <si>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</si>
  <si>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</si>
  <si>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</si>
  <si>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</si>
  <si>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</si>
  <si>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AL-ALAC-ST-0617-01-01-EN</t>
  </si>
  <si>
    <t>https://atlarge.icann.org/advice_statements/9985</t>
  </si>
  <si>
    <t>ALAC Statement on the Draft Framework of Interpretation for Human Rights</t>
  </si>
  <si>
    <t>Phase 2 | Understand Request</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</si>
  <si>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</si>
  <si>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</si>
  <si>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</si>
  <si>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</si>
  <si>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</si>
  <si>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</si>
  <si>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</si>
  <si>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</si>
  <si>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</si>
  <si>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</si>
  <si>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</si>
  <si>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</si>
  <si>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</si>
  <si>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</si>
  <si>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</si>
  <si>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</si>
  <si>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</si>
  <si>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http://tinyurl.com/alacrdapadvice</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</si>
  <si>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</si>
  <si>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</si>
  <si>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</si>
  <si>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</si>
  <si>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</si>
  <si>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</si>
  <si>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</si>
  <si>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</si>
  <si>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</si>
  <si>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</si>
  <si>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</si>
  <si>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</si>
  <si>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https://www.icann.org/en/groups/ssac/documents/sac-054-en.pdf</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</si>
  <si>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</si>
  <si>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</si>
  <si>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</si>
  <si>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</si>
  <si>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</si>
  <si>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</si>
  <si>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</si>
  <si>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</si>
  <si>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</si>
  <si>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</si>
  <si>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</si>
  <si>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1 | Receive &amp; Acknowledge</t>
    </r>
    <r>
      <rPr>
        <b/>
        <sz val="11"/>
        <rFont val="Calibri"/>
        <family val="2"/>
        <scheme val="minor"/>
      </rPr>
      <t>:</t>
    </r>
    <r>
      <rPr>
        <sz val="11"/>
        <rFont val="Calibri"/>
        <family val="2"/>
        <scheme val="minor"/>
      </rPr>
      <t xml:space="preserve"> ICANN has input a new Advice Document into the Board Advice Register. ICANN will be reaching out to the Advice Provider to confirm receipt of the document.</t>
    </r>
  </si>
  <si>
    <r>
      <rPr>
        <b/>
        <u/>
        <sz val="11"/>
        <rFont val="Calibri"/>
        <family val="2"/>
        <scheme val="minor"/>
      </rPr>
      <t>Phase 2 | Understand Request</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</si>
  <si>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</si>
  <si>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rPr>
        <b/>
        <u/>
        <sz val="11"/>
        <rFont val="Calibri"/>
        <family val="2"/>
        <scheme val="minor"/>
      </rPr>
      <t>Phase 4 | Implement</t>
    </r>
    <r>
      <rPr>
        <b/>
        <sz val="11"/>
        <rFont val="Calibri"/>
        <family val="2"/>
        <scheme val="minor"/>
      </rPr>
      <t>:</t>
    </r>
    <r>
      <rPr>
        <sz val="11"/>
        <rFont val="Calibri"/>
        <family val="2"/>
        <scheme val="minor"/>
      </rPr>
      <t xml:space="preserve"> ICANN has determined that the advice item will be implemented.  ICANN will be reaching out to the Advice Provider with progress implementation reports. </t>
    </r>
  </si>
  <si>
    <r>
      <rPr>
        <b/>
        <u/>
        <sz val="11"/>
        <rFont val="Calibri"/>
        <family val="2"/>
        <scheme val="minor"/>
      </rPr>
      <t>Phase 5 | Close Request</t>
    </r>
    <r>
      <rPr>
        <sz val="11"/>
        <rFont val="Calibri"/>
        <family val="2"/>
        <scheme val="minor"/>
      </rPr>
      <t xml:space="preserve">: Item has either been implemented and is pending confirmation by the Advice Provider or the Item contains no action for the Board and is pending confirmation by the Advice Provider.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</si>
  <si>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</si>
  <si>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</si>
  <si>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</si>
  <si>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</si>
  <si>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ICANN received SSAC's approval of understanding and is in the process of evaluating the advice. Our understanding of this advice is that ICANN staff should facilitate training programs for registrars and registries relating to the credential management cycle. These trainings should focus on the best practices outlined on SAC074. We note the SSAC's offer to provide input to ICANN's development of the training curriculum.</t>
  </si>
  <si>
    <t>ICANN agrees with these recommendations. Implementation of this specific advice item is in progress, and there is an active working group that is working on the next version of IDN implementation guidelines as well as on second-level label generation rules (LGRs). The public comment period on the Internationalized Domain Name (IDN) Implementation Guidelines Version 4.0 opened on 3 March 2017 and closed on 2 May 2017. An ICANN organization report is expected on 9 August 2017 (https://www.icann.org/public-comments/idn-guidelines-2017-03-03-en).</t>
  </si>
  <si>
    <t>The communication plan is part of the overall KSK Rollover Project. On October 11, 2017 the new KSK begins to sign the root zone key set (the actual rollover event). See: https://www.icann.org/resources/pages/ksk-rollover.</t>
  </si>
  <si>
    <t>AL-ALAC-ST-0717-01-01-EN</t>
  </si>
  <si>
    <t>https://atlarge.icann.org/advice_statements/9983</t>
  </si>
  <si>
    <t>Revised ICANN Procedure for Handling WHOIS Conflicts with Privacy Law: Process and Next Steps</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</si>
  <si>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</si>
  <si>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</si>
  <si>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</si>
  <si>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RSSAC028</t>
  </si>
  <si>
    <t>https://www.icann.org/en/system/files/files/rssac-028-03aug17-en.pdf</t>
  </si>
  <si>
    <t>RSSAC028: Technical Analysis of the Naming Scheme Used For Individual Root Servers R-1</t>
  </si>
  <si>
    <t>ICANN has received this advice item and it is currently under review</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</si>
  <si>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</si>
  <si>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</si>
  <si>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</si>
  <si>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</si>
  <si>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</si>
  <si>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ICANN received SSAC's approval of understanding and is in the process of evaluating the advice. The ICANN organization understands SAC097 Recommendation 1 to mean that the ICANN organization should consider revising the Central Zone Data Service (CZDS) system to address the problem of subscriptions terminating automatically by default. The ICANN organization understands that the SSAC recommends instead that the CZDS have automatic renewal as the default. The ICANN organization also understands Recommendation 1 to mean that the CZDS system could include an option allowing a registry operator to depart from the default on a per-subscriber basis, thereby forcing the chosen subscriber to reapply at the end of the current term. The ICANN organization also understands Recommendation 1 to mean that the CZDS should continue to provide registry operators the ability to explicitly terminate a problematic subscriber's access at any time. This understanding was confirmed by the SSAC on 18 August 2017.</t>
  </si>
  <si>
    <t>ICANN received SSAC's approval of understanding and is in the process of evaluating the advice. The ICANN organization understands SAC097 Recommendation 3 to mean that the ICANN organization should seek ways to reduce the number of zone file access complaints and resolve complaints in a timely fashion. This understanding was confirmed by the SSAC on 18 August 2017.</t>
  </si>
  <si>
    <t>ICANN received SSAC's approval of understanding and is in the process of evaluating the advice. The ICANN organization understands SAC097 Recommendation 2 to mean that the ICANN organization should ensure that, in subsequent rounds of new gTLDs, the CZDS subscription agreement conforms to the changes executed as a result of implementing Recommendation 1. This understanding was confirmed by the SSAC on 18 August 2017.</t>
  </si>
  <si>
    <t>ICANN received SSAC's approval of understanding and is in the process of evaluating the advice. The ICANN organization understands SAC097 Recommendation 4 to mean that the ICANN organization should ensure that zone file access and Web-based WHOIS query statistics are accurately and publicly reported, according to well-defined standards that can be uniformly complied with by all gTLD registry operators. The ICANN organization also understands that the SSAC recommends that the ICANN organization clarify the Zone File Access (ZFA) metric as soon as practicable. This understanding was confirmed by the SSAC on 18 August 2017.</t>
  </si>
  <si>
    <t>ICANN received SSAC's approval of understanding and is in the process of evaluating the advice. 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t>
  </si>
  <si>
    <t>ICANN received SSAC's approval of understanding and is in the process of evaluating the advice. The ICANN organization understands SAC061 Recommendation 2 to mean that the ICANN Board should ensure that a formal risk assessment is completed and available for the PDP working group to consider before the PDP is finalized and moved to implementation. This understanding was sent to the SSAC on 6 June 2017</t>
  </si>
  <si>
    <t>ICANN received SSAC's approval of understanding and is in the process of evaluating the advice. The ICANN organization understands SAC047 Recommendation 2 to mean that ICANN should preserve operational data about ex-registries and should define a framework to share such data with the community.</t>
  </si>
  <si>
    <t>ICANN received SSAC's approval of understanding and is in the process of evaluating the advice. The ICANN organization understands SAC084 is the SSAC's comment on the the Guidelines for the Extended Process Similarity Review Panel (EPSRP) for the IDN ccTLD Fast Track Process and focuses and recommends that the ICANN Board NOT accept the proposed guidelines, as they represent a threat to the security and stability of the DNS. The SSAC recommends that the Board should request a review of the EPSRP to determine why the proposed guidelines do not respect the principles of conservativism, inclusion and stability.</t>
  </si>
  <si>
    <t>ICANN received SSAC's approval of understanding and is in the process of evaluating the advice. The ICANN organization understands SAC058 Recommendation 3 to mean that the ICANN community should seek to identify validation techniques to be used by registrars and registries for validating registration data.</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</si>
  <si>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</si>
  <si>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</si>
  <si>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RSSAC015: RSSAC Statement on CCWG-Accountabiltiy Draft Proposal on Work Stream 1</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</si>
  <si>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</si>
  <si>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 076 provides SSAC's comments on on the third draft proposal from the Cross Community Working Group on Accountability and that there are no actionable items for the ICANN Board.</t>
  </si>
  <si>
    <t>No reccomendations</t>
  </si>
  <si>
    <t>As of 31 Oct 2017</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</si>
  <si>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</si>
  <si>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</si>
  <si>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</si>
  <si>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</si>
  <si>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</si>
  <si>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</si>
  <si>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</si>
  <si>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ICANN organization understands the recommendation in SAC098 to mean that the ICANN Board and the ICANN Community should take immediate action to temporarily halt the SSR2 review and produce a detailed plan before resuming the review. This understanding was sent to the SSAC on 19 October 2017 for review.</t>
  </si>
  <si>
    <t>Recommendation 1: No changes should be made to the current naming scheme used in the root server system until more studies have been conducted. Based on the investigation conducted by the RSSAC Caucus Root Server Naming Work Party, the near-term recommendation is that no changes should be made to the current root server system naming scheme. The work party concluded that there may be a benefit to later moving to one of the schemes listed in Section 5, based on the risk analysis explained in Section 6. However, it was recognised that more in-depth research is required to understand node re-delegation attacks, the costs and benefits of signing the A and AAAA records for the root servers, and the effects of increasing the priming query response size.</t>
  </si>
  <si>
    <t>Recommendation 2: Conduct studies to understand the current behavior of DNS resolvers and how each naming scheme discussed in this document would affect these behaviours. To better understand the findings of this report, DNS researchers should investigate the following topics, which have been covered earlier in this document. The operational differences between the options in Sections 5.3 and 5.4 are particularly relevant for further research. Some topics that would be of interest include: ● The acceptable response size (beyond the default UDP packet size) for priming queries. For example, IoT devices acting as DNS resolvers might not be able to receive long priming responses. ● How different resolver software responds when answers contain a reduced set of glue records. ● How current resolver implementations behave if they set the “DNSSEC OK” (DO) bit to 1 in their priming queries, such as if they validate the response and, if so, how they handle a bogus response. ● How search lists might be relevant. In the unusual case that a resolver also uses a DNS search list, using a single label for the root servers may interfere with that search list mechanism unless the final ‘.’ is given in the searched-for names. If a change to the naming scheme is ultimately accepted, a transition plan would need to be produced to explore the practical obstacles faced by such a change. That transition plan itself would be a research topic.</t>
  </si>
  <si>
    <t>Recommendation 3: Conduct a study to understand the feasibility and impact of node re-delegation attacks. Further study is required to understand whether the current infrastructure is susceptible to various cache poisoning attack scenarios, including the cited node re-delegation attack. If the infrastructure is determined to be susceptible, the study needs to say what the effects of such attacks might be. Understanding these risks is necessary to assess the risk of changing the current root naming infrastructure. Any study conducted in this area should also be accompanied with proof-of-concept code so that it can be observed and further studied by the RSSAC Caucus and other researchers.</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</si>
  <si>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</si>
  <si>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Speculative Recommendation (Recommendation 5): 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</si>
  <si>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</si>
  <si>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</si>
  <si>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</si>
  <si>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</si>
  <si>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</si>
  <si>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</si>
  <si>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</si>
  <si>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</si>
  <si>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ICANN received SSAC's approval of understanding and is in the process of evaluating the advice. The ICANN Organization understands recommendation 1 of SAC095 to mean that the SSAC recommends that the ICANN Board reject any TLD (root zone label) that includes emoji. This understanding was confirmed by the SSAC on 18 August 2017.</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</si>
  <si>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</si>
  <si>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</si>
  <si>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</si>
  <si>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</si>
  <si>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</si>
  <si>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</si>
  <si>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</si>
  <si>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</si>
  <si>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</si>
  <si>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</si>
  <si>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</si>
  <si>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</si>
  <si>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</si>
  <si>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</si>
  <si>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</si>
  <si>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</si>
  <si>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</si>
  <si>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</si>
  <si>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</si>
  <si>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</si>
  <si>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</si>
  <si>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</si>
  <si>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ICANN received SSAC's approval of understanding and is in the process of evaluating the advice. Updated 8 May 2017: The ICANN organization understands SAC090 Recommendation 2 to mean that the scope of work presented in Recommendation 1 should answer the following questions:  1) Should ICANN formalize in policy the status of names on lists such as the Reserved Names list in AGB Section 2.2.1.2.1, the Ineligibile Strings list in AGB Section 2.2.1.2.3, the two-character ISO 3166 codes referenced in AGB Section 2.2.1.3.2 Part III, and the Geographic Names list referenced in AGB Section 2.2.1.4, as well as the IETF?s Special-Use Domain Registry?  1a) If so, how should ICANN respond to changes made to these lists by organizations outside of ICANN's direct influence?  1b) If so, how should ICANN respond to a change in a list that occurs during a round of new gTLD applications? 2) How should ICANN respond to groups outside of ICANN that assert standing of their special names lists? 3) Should ICANN formalize in policy the status of private use names, which are names independently selected by individuals and organizations that intend for them to be resolved only within a private context?  3a) If so, how should ICANN deal with private use names like .home, .corp, and .mail?  3b) If so, how should ICANN respond to future collisions between private use names and new gTLDs?</t>
  </si>
  <si>
    <t>ICANN received SSAC's approval of understanding and is in the process of evaluating the advice. The ICANN organization understands SAC090 Recommendation 1 to mean that the ICANN Board should take the appropriate action to ensure criteria are established for determining if a syntactically valid domain label could be a top-level domain in the global DNS. </t>
  </si>
  <si>
    <t>Updated 8 May 2017: The ICANN organization understands SAC090 Recommendation 3 to mean that, based on SSAC's finding that a lack of adequate coordination among activities of different groups has contributed to domain space instability, the ICANN Board should take the appropriate action to establish an effective means of collaboration with relevant groups outside of ICANN, including the IETF.  ICANN has confirmed its understanding of the advice with the SSAC and is currently evaluating the actionable items contained in the advice.</t>
  </si>
  <si>
    <t>ICANN received SSAC's approval of understanding and is in the process of evaluating the advice. The ICANN organization understands SAC090 Recommendation 4 to mean that ICANN should carry out the recommended actions in SAC090 before adding any new TLD names to the global DNS. This understanding was sent to the SSAC on 6 June 2017.</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</si>
  <si>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</si>
  <si>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</si>
  <si>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</si>
  <si>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</si>
  <si>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</si>
  <si>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</si>
  <si>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</si>
  <si>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</si>
  <si>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</si>
  <si>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</si>
  <si>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SSAC Response to the GNSO Policy Development Process (PDP) Working Group on the Review of all Rights Protection Mechanisms in all Generic Top Level Domains (gTLDs)</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</si>
  <si>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</si>
  <si>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</si>
  <si>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</si>
  <si>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</si>
  <si>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</si>
  <si>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</si>
  <si>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</si>
  <si>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[Public Comment Statement] This is the ALAC's statement on the Proposed Amendments to the Base New gTLD Registry Agreement.</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</si>
  <si>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</si>
  <si>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</si>
  <si>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</si>
  <si>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</si>
  <si>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</si>
  <si>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</si>
  <si>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[Public Comment Statement] This is the ALAC statement on the Draft New ICANN Bylaws.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</si>
  <si>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</si>
  <si>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</si>
  <si>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ICANN received SSAC's approval of understanding and is in the process of evaluating the advice. Updated 2 Aug 2017: Our understanding of this advice is that ICANN should provide regularly updated data about security breaches reported in accordance with the 2013 Registrar Accreditation Agreement (RAA), paragraph 3.20. This data should include statistics about the number of security breaches, the number of registrars affected, the aggregate number of registrants affected, and the high-level causes of the breaches.</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</si>
  <si>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</si>
  <si>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</si>
  <si>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</si>
  <si>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</si>
  <si>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</si>
  <si>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</si>
  <si>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</si>
  <si>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</si>
  <si>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</si>
  <si>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</si>
  <si>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</si>
  <si>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</si>
  <si>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</si>
  <si>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</si>
  <si>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</si>
  <si>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</si>
  <si>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</si>
  <si>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</si>
  <si>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</si>
  <si>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</si>
  <si>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</si>
  <si>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The ICANN organization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On 24 June 2017, the ICANN Board accepted this advice and directed the ICANN organization to implement per the ICANN organization's recommendation (https://www.icann.org/resources/board-material/resolutions-2017-06-24-en#2.b). On October 11, 2017 the new KSK begins to sign the root zone key set (the actual rollover event). See: https://www.icann.org/resources/pages/ksk-rollover.</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</si>
  <si>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</si>
  <si>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</si>
  <si>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</si>
  <si>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</si>
  <si>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</si>
  <si>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</si>
  <si>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</si>
  <si>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</si>
  <si>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</si>
  <si>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</si>
  <si>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t>
  </si>
  <si>
    <t>On 15 September 2016, the Board adopted the RSSAC advice for the KSK signature validity in RSSAC 003, and directs ICANN's President and CEO, or his designee, to proceed with implementing the KSK recommendations in RSSAC 003 in collaboration with the root zone management partners (https://www.icann.org/resources/board-material/resolutions-2016-09-15-en#1.a). On 27 October 2016, the key signing ceremony conducted with the new signature validity periods in the Verisign Key Signing Request (https://www.iana.org/dnssec/ceremonies/27). The signature validity period for the KSK was updated to 21 days per the RSSAC advice. The ZSK signature validity period was updated to 13 days per the RSSAC advice. On 1 January 2017, the signatures of the new validity periods in both the KSK and ZSK appeared in the DNS root zone.</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</si>
  <si>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</si>
  <si>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</si>
  <si>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</si>
  <si>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</si>
  <si>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</si>
  <si>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</si>
  <si>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</si>
  <si>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</si>
  <si>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</si>
  <si>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</si>
  <si>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</si>
  <si>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</si>
  <si>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</si>
  <si>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SAC070: R-5 Advisory on the Use of Static TLD / Suffix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</si>
  <si>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</si>
  <si>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SAC070: R-3 Advisory on the Use of Static TLD / Suffix Lists</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</si>
  <si>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</si>
  <si>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SAC070: R-6 Advisory on the Use of Static TLD / Suffix Lists</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</si>
  <si>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</si>
  <si>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SAC070: R-4a Advisory on the Use of Static TLD / Suffix Lists</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</si>
  <si>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</si>
  <si>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</si>
  <si>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</si>
  <si>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</si>
  <si>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</si>
  <si>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</si>
  <si>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</si>
  <si>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</si>
  <si>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</si>
  <si>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</si>
  <si>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</si>
  <si>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</si>
  <si>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</si>
  <si>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</si>
  <si>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</si>
  <si>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</si>
  <si>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t>
  </si>
  <si>
    <t>This statement refers back to RSSAC003 and requests Duane Wessels to lead the Root Zone TTL work party to produce RSSAC003 ? RSSAC Advisory on Root zone TTLs, with adherence to RSSAC caucus procedures.</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</si>
  <si>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</si>
  <si>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</si>
  <si>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</si>
  <si>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</si>
  <si>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</si>
  <si>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</si>
  <si>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</si>
  <si>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RSSAC Statement at the ICANN Accountability Town Hall Internet Governance Forum | 2 September 2014 | Istanbul, Turkey</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</si>
  <si>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</si>
  <si>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</si>
  <si>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</si>
  <si>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</si>
  <si>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</si>
  <si>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</si>
  <si>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</si>
  <si>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</si>
  <si>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R-7. A periodic review of ICANN's MSM should be performed to ensure that the processes and the composition of ICANN?Äôs constituent parts adequately address the relevant decision-making requirements in the Corporation.</t>
  </si>
  <si>
    <t>The Board in its 9 September 2014 resolution acknowledged the Final ATLAS II Declaration: https://www.icann.org/resources/board-material/resolutions-2014-09-09-en#3.e This specific advice item is on-hold pending the outcome of Work Stream 2. The issue has been raised to the Board Organizational Effectiveness Committee. See ALAC workspace for updates: https://community.icann.org/display/als2/ATLAS+II+Recommendation+7</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</si>
  <si>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</si>
  <si>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The Board in its 9 September 2014 resolution acknowledged the Final ATLAS II Declaration: https://www.icann.org/resources/board-material/resolutions-2014-09-09-en#3.e The ICANN organization has implemented this advice. The ICANN organization rolled out a Document Development Drafting Pilot Program in FY17. The goal of tPilot Program is to produce summary documents that will provide the background of each particular Public Comment Proceeding (PCP); analysis of the issues involved in the PCP; and the potential impacts of the PCP on key stakeholder groups. ICANN has to-date released 5 primer documents, which can be found on the ICANN wiki: https://community.icann.org/display/DDDPP/DDP+%28Document+Development+and+Drafting+Pilot+Program%29+Home.</t>
  </si>
  <si>
    <t>The Board in its 9 September 2014 resolution acknowledged the Final ATLAS II Declaration: https://www.icann.org/resources/board-material/resolutions-2014-09-09-en#3.e ICANN has completed an updated ICANN Writing Style Guide, which formalizes ICANN's commitment to creating content in plain English style. This is an ongoing effort to standardise, define and make ICANN content as user- friendly as possible. This will be a continuing effort of the Organization's. Also see ALAC workspace for updates: https://community.icann.org/display/als2/ATLAS+II+Recommendation+32</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</si>
  <si>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</si>
  <si>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</si>
  <si>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</si>
  <si>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</si>
  <si>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</si>
  <si>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</si>
  <si>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</si>
  <si>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</si>
  <si>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</si>
  <si>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</si>
  <si>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</si>
  <si>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There are no actionable items for ICANN. This specific advice item is complete per ALAC workspace: https://community.icann.org/display/als2/ATLAS+II+Recommendation+43</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</si>
  <si>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</si>
  <si>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</si>
  <si>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</si>
  <si>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</si>
  <si>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</si>
  <si>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</si>
  <si>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</si>
  <si>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</si>
  <si>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</si>
  <si>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</si>
  <si>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</si>
  <si>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</si>
  <si>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</si>
  <si>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</si>
  <si>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</si>
  <si>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</si>
  <si>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</si>
  <si>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</si>
  <si>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</si>
  <si>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</si>
  <si>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</si>
  <si>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</si>
  <si>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</si>
  <si>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</si>
  <si>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</si>
  <si>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This is a statement on a final report, which can be found here: https://www.icann.org/resources/pages/governance-ecosystem-2013-10-11-en. There is no actionable item for the ICANN Board.</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</si>
  <si>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</si>
  <si>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This is a statement on a final report, which can be found here: https://www.icann.org/resources/pages/public-responsibility-2013-10-11-en. There are no actionable items for the ICANN Board.</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</si>
  <si>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</si>
  <si>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This is a statement on a final report, which can be found here: https://www.icann.org/resources/pages/identifier-technology-2013-10-11-en. There are no actionable items for the ICANN Board.</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</si>
  <si>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</si>
  <si>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</si>
  <si>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</si>
  <si>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</si>
  <si>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</si>
  <si>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</si>
  <si>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</si>
  <si>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</si>
  <si>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</si>
  <si>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This is a response to a Board resolution in which the Bylaws were adopted and does not contain actionable advice: https://www.icann.org/resources/board-material/resolutions-2014-02-07-en#1.c</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</si>
  <si>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</si>
  <si>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</si>
  <si>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</si>
  <si>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</si>
  <si>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</si>
  <si>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</si>
  <si>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SAC065 R-6 is directed towards manufacturors and/or configurators of networking equipment, not ICANN.  ICANN acknowledges this advice, but we do not believe that there is any action required of ICANN at this time. </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</si>
  <si>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</si>
  <si>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SAC065 R-5 is directed towards DNS operators, not ICANN.  ICANN acknowledges this advice, but we do not believe that there is any action required of ICANN at this time (other than support of promotion of this effort described in SAC065 R-1).</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</si>
  <si>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</si>
  <si>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SAC065 R-4 is directed towards DNS server operators, not ICANN.  ICANN acknowledges this advice, but we do not believe that there is any action required of ICANN at this time (other than support of promotion of this effort described in SAC065 R-1).</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</si>
  <si>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</si>
  <si>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SAC065 R-3 is directed towards DNS server operators, not ICANN.  ICANN acknowledges this advice, but we do not believe that there is any action required of ICANN at this time (other than support of promotion of this effort described in SAC065 R-1).</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</si>
  <si>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</si>
  <si>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</si>
  <si>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</si>
  <si>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</si>
  <si>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</si>
  <si>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</si>
  <si>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</si>
  <si>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This statement contains no actionable advice for ICANN. On 26 March 2014, the ICANN Board New gTLD Program Committee took a resolution adopting Specification 13 to the Registry Agreement: https://www.icann.org/resources/board-material/resolutions-new-gtld-2014-03-26-en</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</si>
  <si>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</si>
  <si>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</si>
  <si>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</si>
  <si>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</si>
  <si>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</si>
  <si>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</si>
  <si>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</si>
  <si>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</si>
  <si>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</si>
  <si>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</si>
  <si>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</si>
  <si>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</si>
  <si>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</si>
  <si>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</si>
  <si>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</si>
  <si>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</si>
  <si>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www.icann.org/en/groups/ssac/documents/sac-063-en.pdf‚Äé</t>
  </si>
  <si>
    <t>The test pas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</si>
  <si>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The communication plan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</si>
  <si>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</si>
  <si>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</si>
  <si>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</si>
  <si>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</si>
  <si>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</si>
  <si>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</si>
  <si>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</si>
  <si>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</si>
  <si>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</si>
  <si>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</si>
  <si>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</si>
  <si>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</si>
  <si>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</si>
  <si>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</si>
  <si>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</si>
  <si>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ALAC recommends additional community-related expertise in the Community Priority Evaluation Panel and stands ready to offer appropriate ICANN community volunteers to serve as panel members or advisors.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</si>
  <si>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</si>
  <si>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Implementation of this specific advice item is underway and part of Project 7. Additionally, a public comment was opened on Guidelines for the Implementation of Internationalized Domain Names 4.0 on 3 March 2017. The public comment period closed on 2 May 2017, and an ICANN organization report is expected on 9 August 2017 (https://www.icann.org/public-comments/idn-guidelines-2017-03-03-en).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</si>
  <si>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Considerable work has been underway on IDNs and IDN variants. Including: IDN Implementation Guidelines: The public comment period on the Internationalized Domain Name (IDN) Implementation Guidelines Version 4.0 opened on 3 March 2017 and closed on 2 May 2017. An ICANN organization report is expected on 9 August 2017 (https://www.icann.org/public-comments/idn-guidelines-2017-03-03-en). Label Generation Rules for the Root Zone: The public comment period on Version 2 of the LGR Rules for the Root Zone opened on 6 June 2017 and closed on 24 July 2017. An ICANN organization report is expected on 11 August 2017 (https://www.icann.org/public-comments/rz-lgr-2-2017-06-06-en).</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</si>
  <si>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</si>
  <si>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ICANN agrees with this recommendation, which is implemented by the IDN Label Generation Ruleset for the Root Zone (LGR) procedure. On 6 June 2017, a public comment period opened on Version 2 Label of the Label Generation Rules for the Root Zone (RZ-LGR-2). The period closed on 24 July 2017, and an ICANN organization report was published on 1 August 2017 (https://www.icann.org/en/system/files/files/report-comments-rz-lgr-2-01aug17-en.pdf). Root Zone Label Generation Rules 2.0 (RZ-LGR-2) is now available, covering Arabic, Ethiopic, Georgian, Khmer, Lao and Thai scripts: https://www.icann.org/resources/pages/root-zone-lgr-2015-06-21-en.</t>
  </si>
  <si>
    <t>Each release of the integrated IDN Label Generation Ruleset for the Root Zone (LGR) will be open to public comments prior to publication. In addition, the LGR process has been further detailed to allow for a script community to submit additional revisions of MSR and LGR, which can then be reviewed. Additionally, recently two public comment periods closed that dealt with LGR and IDN issues: Label Generation Rules for the Root Zone Version 2 (RZ-LGR-2): https://www.icann.org/public-comments/rz-lgr-2-2017-06-06-en IDN Implementation Guidelines (v4.0): https://www.icann.org/public-comments/idn-guidelines-2017-03-03-en</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</si>
  <si>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</si>
  <si>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</si>
  <si>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</si>
  <si>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</si>
  <si>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</si>
  <si>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</si>
  <si>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</si>
  <si>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</si>
  <si>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</si>
  <si>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</si>
  <si>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</si>
  <si>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</si>
  <si>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</si>
  <si>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</si>
  <si>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On 13 August 2013, the ICANN Board New gTLD Program Committee (NGPC) adopted a resolution affirming that "dotless domain names" are prohibited: https://www.icann.org/resources/board-material/resolutions-new-gtld-2013-08-13-en#1.  </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</si>
  <si>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</si>
  <si>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</si>
  <si>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The ICANN Board adopted this conservative approach and did not change the New gTLD Applicant Guidebook to allow for the delegation of single character IDN TLDs (https://newgtlds.icann.org/en/applicants/agb/guidebook-full-04jun12-en.pdf). </t>
  </si>
  <si>
    <t>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t>
  </si>
  <si>
    <t>DNS Blocking: Benefits Versus Harms ?Äì An Advisory from the Security and Stability Advisory Committee on Blocking of Top Level Domains at the Domain Name System</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</si>
  <si>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</si>
  <si>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</si>
  <si>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</si>
  <si>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</si>
  <si>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</si>
  <si>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</si>
  <si>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</si>
  <si>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ICANN adopted these recommendations and clarified in the Registry Transition process that the Explanatory Memorandum is part of the Applicant Guidebook. See: https://www.icann.org/resources/pages/transition-processes-2013-04-22-en</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</si>
  <si>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</si>
  <si>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</si>
  <si>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</si>
  <si>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</si>
  <si>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</si>
  <si>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</si>
  <si>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</si>
  <si>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</si>
  <si>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</si>
  <si>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</si>
  <si>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</si>
  <si>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</si>
  <si>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</si>
  <si>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</si>
  <si>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</si>
  <si>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</si>
  <si>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RSSAC000v3</t>
  </si>
  <si>
    <t>https://www.icann.org/en/system/files/files/rssac-000-op-procedures-23oct17-en.pdf</t>
  </si>
  <si>
    <t>RSSAC000v3: RSSAC Operational Procedures</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</si>
  <si>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</si>
  <si>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RSSAC029: Report from the RSSAC October 2017 Workshop</t>
  </si>
  <si>
    <t xml:space="preserve">ICANN has received this advice item and will initiate the board advice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</si>
</sst>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name val="Calibri"/>
      <family val="2"/>
      <scheme val="minor"/>
    </font>
    <font>
      <sz val="11"/>
      <name val="Calibri"/>
      <family val="2"/>
      <scheme val="minor"/>
    </font>
    <font>
      <i/>
      <sz val="20"/>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diagonal/>
    </border>
    <border>
      <left style="thin">
        <color rgb="FF9CC2E5"/>
      </left>
      <right style="thick">
        <color theme="4"/>
      </right>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diagonal/>
    </border>
    <border>
      <left style="dashed">
        <color rgb="FF9CC2E5"/>
      </left>
      <right style="dashed">
        <color rgb="FF9CC2E5"/>
      </right>
      <top/>
      <bottom/>
      <diagonal/>
    </border>
    <border>
      <left style="dashed">
        <color rgb="FF9CC2E5"/>
      </left>
      <right style="thin">
        <color rgb="FF9CC2E5"/>
      </right>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0" fillId="0" borderId="0" xfId="0" applyAlignment="1">
      <alignment wrapText="1"/>
    </xf>
    <xf numFmtId="0" fontId="20" fillId="34" borderId="0" xfId="0" applyFont="1" applyFill="1"/>
    <xf numFmtId="0" fontId="20" fillId="34" borderId="0" xfId="0" applyFont="1" applyFill="1" applyAlignment="1">
      <alignment horizontal="center"/>
    </xf>
    <xf numFmtId="0" fontId="21" fillId="34" borderId="0" xfId="0" applyFont="1" applyFill="1"/>
    <xf numFmtId="0" fontId="0" fillId="0" borderId="0" xfId="0" applyAlignment="1">
      <alignment horizontal="center"/>
    </xf>
    <xf numFmtId="49" fontId="18" fillId="0" borderId="0" xfId="0" applyNumberFormat="1" applyFont="1" applyAlignment="1">
      <alignment horizontal="left" vertical="top" wrapText="1"/>
    </xf>
    <xf numFmtId="0" fontId="0" fillId="0" borderId="0" xfId="0" applyAlignment="1">
      <alignment horizontal="left" vertical="top"/>
    </xf>
    <xf numFmtId="0" fontId="23" fillId="34" borderId="0" xfId="0" applyFont="1" applyFill="1"/>
    <xf numFmtId="0" fontId="24" fillId="34" borderId="0" xfId="0" applyFont="1" applyFill="1"/>
    <xf numFmtId="0" fontId="20" fillId="34" borderId="0" xfId="0" applyFont="1" applyFill="1" applyBorder="1"/>
    <xf numFmtId="0" fontId="22" fillId="34" borderId="0" xfId="0" applyFont="1" applyFill="1" applyBorder="1" applyAlignment="1">
      <alignment horizontal="left" vertical="center" indent="2"/>
    </xf>
    <xf numFmtId="0" fontId="25" fillId="34" borderId="0" xfId="0" applyFont="1" applyFill="1"/>
    <xf numFmtId="0" fontId="0" fillId="34" borderId="0" xfId="0" applyFill="1"/>
    <xf numFmtId="0" fontId="0" fillId="34" borderId="0" xfId="0" applyFont="1" applyFill="1"/>
    <xf numFmtId="0" fontId="19" fillId="34" borderId="0" xfId="0" applyFont="1" applyFill="1"/>
    <xf numFmtId="0" fontId="22" fillId="33" borderId="10" xfId="0" applyFont="1" applyFill="1" applyBorder="1" applyAlignment="1">
      <alignment horizontal="center" vertical="center" wrapText="1"/>
    </xf>
    <xf numFmtId="164" fontId="22" fillId="33" borderId="10" xfId="0" applyNumberFormat="1" applyFont="1" applyFill="1" applyBorder="1" applyAlignment="1">
      <alignment horizontal="center" vertical="center" wrapText="1"/>
    </xf>
    <xf numFmtId="49" fontId="0" fillId="0" borderId="10" xfId="0" applyNumberFormat="1" applyFont="1" applyBorder="1" applyAlignment="1">
      <alignment horizontal="left" vertical="top" wrapText="1"/>
    </xf>
    <xf numFmtId="14" fontId="0"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49" fontId="0" fillId="0" borderId="10" xfId="0" applyNumberFormat="1" applyFont="1" applyBorder="1" applyAlignment="1">
      <alignment horizontal="center" vertical="top" wrapText="1"/>
    </xf>
    <xf numFmtId="0" fontId="22" fillId="34" borderId="14" xfId="0" applyFont="1" applyFill="1" applyBorder="1" applyAlignment="1">
      <alignment horizontal="left" vertical="center" wrapText="1"/>
    </xf>
    <xf numFmtId="0" fontId="20" fillId="34" borderId="0" xfId="0" applyFont="1" applyFill="1" applyBorder="1" applyAlignment="1">
      <alignment wrapText="1"/>
    </xf>
    <xf numFmtId="0" fontId="20" fillId="34" borderId="15" xfId="0" applyFont="1" applyFill="1" applyBorder="1" applyAlignment="1">
      <alignment wrapText="1"/>
    </xf>
    <xf numFmtId="0" fontId="0" fillId="34" borderId="0" xfId="0" applyFill="1" applyAlignment="1">
      <alignment horizontal="center"/>
    </xf>
    <xf numFmtId="0" fontId="0" fillId="34" borderId="0" xfId="0" applyFont="1" applyFill="1" applyAlignment="1">
      <alignment horizontal="center"/>
    </xf>
    <xf numFmtId="0" fontId="16" fillId="36" borderId="22" xfId="0" applyFont="1" applyFill="1" applyBorder="1" applyAlignment="1">
      <alignment horizontal="center" vertical="center" wrapText="1"/>
    </xf>
    <xf numFmtId="0" fontId="0" fillId="36" borderId="24" xfId="0" applyFont="1" applyFill="1" applyBorder="1" applyAlignment="1">
      <alignment horizontal="center" vertical="center" wrapText="1"/>
    </xf>
    <xf numFmtId="0" fontId="28" fillId="36" borderId="20" xfId="0" applyFont="1" applyFill="1" applyBorder="1" applyAlignment="1">
      <alignment horizontal="center" vertical="center" wrapText="1"/>
    </xf>
    <xf numFmtId="0" fontId="20" fillId="34" borderId="25" xfId="0" applyFont="1" applyFill="1" applyBorder="1" applyAlignment="1">
      <alignment horizontal="center" vertical="center" wrapText="1"/>
    </xf>
    <xf numFmtId="0" fontId="20" fillId="34" borderId="27" xfId="0" applyFont="1" applyFill="1" applyBorder="1" applyAlignment="1">
      <alignment horizontal="center" vertical="center" wrapText="1"/>
    </xf>
    <xf numFmtId="0" fontId="29" fillId="34" borderId="30" xfId="0" applyFont="1" applyFill="1" applyBorder="1" applyAlignment="1">
      <alignment horizontal="center" vertical="center" wrapText="1"/>
    </xf>
    <xf numFmtId="0" fontId="29" fillId="34" borderId="29" xfId="0" applyFont="1" applyFill="1" applyBorder="1" applyAlignment="1">
      <alignment horizontal="center" vertical="center" wrapText="1"/>
    </xf>
    <xf numFmtId="0" fontId="20" fillId="34" borderId="31" xfId="0" applyFont="1" applyFill="1" applyBorder="1" applyAlignment="1">
      <alignment horizontal="center" vertical="center" wrapText="1"/>
    </xf>
    <xf numFmtId="0" fontId="26" fillId="35" borderId="33" xfId="0" applyFont="1" applyFill="1" applyBorder="1" applyAlignment="1">
      <alignment horizontal="center" vertical="center" wrapText="1"/>
    </xf>
    <xf numFmtId="0" fontId="22" fillId="34" borderId="34"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40" xfId="0" applyFont="1" applyFill="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22" fillId="34" borderId="19" xfId="0" applyFont="1" applyFill="1" applyBorder="1" applyAlignment="1">
      <alignment horizontal="center" vertical="center" wrapText="1"/>
    </xf>
    <xf numFmtId="0" fontId="22" fillId="34" borderId="21" xfId="0" applyFont="1" applyFill="1" applyBorder="1" applyAlignment="1">
      <alignment horizontal="center" vertical="center" wrapText="1"/>
    </xf>
    <xf numFmtId="0" fontId="20" fillId="34" borderId="23"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6" fillId="34" borderId="36" xfId="0" applyFont="1" applyFill="1" applyBorder="1" applyAlignment="1">
      <alignment horizontal="center" vertical="center" wrapText="1"/>
    </xf>
    <xf numFmtId="0" fontId="16" fillId="34" borderId="37" xfId="0" applyFont="1" applyFill="1" applyBorder="1" applyAlignment="1">
      <alignment horizontal="center" vertical="center" wrapText="1"/>
    </xf>
    <xf numFmtId="0" fontId="20" fillId="34" borderId="44" xfId="0" applyFont="1" applyFill="1" applyBorder="1" applyAlignment="1">
      <alignment horizontal="center" vertical="center" wrapText="1"/>
    </xf>
    <xf numFmtId="0" fontId="0" fillId="0" borderId="45" xfId="0" applyFont="1" applyBorder="1" applyAlignment="1">
      <alignment horizontal="center" vertical="center" wrapText="1"/>
    </xf>
    <xf numFmtId="0" fontId="16" fillId="36" borderId="46" xfId="0" applyFont="1" applyFill="1" applyBorder="1" applyAlignment="1">
      <alignment horizontal="center" vertical="center" wrapText="1"/>
    </xf>
    <xf numFmtId="0" fontId="20" fillId="34" borderId="47" xfId="0" applyFont="1" applyFill="1" applyBorder="1" applyAlignment="1">
      <alignment horizontal="center" vertical="center" wrapText="1"/>
    </xf>
    <xf numFmtId="0" fontId="0" fillId="0" borderId="48" xfId="0" applyFont="1" applyBorder="1" applyAlignment="1">
      <alignment horizontal="center" vertical="center" wrapText="1"/>
    </xf>
    <xf numFmtId="0" fontId="16" fillId="36" borderId="49" xfId="0" applyFont="1" applyFill="1" applyBorder="1" applyAlignment="1">
      <alignment horizontal="center" vertical="center" wrapText="1"/>
    </xf>
    <xf numFmtId="0" fontId="20" fillId="34" borderId="50" xfId="0" applyFont="1" applyFill="1" applyBorder="1" applyAlignment="1">
      <alignment horizontal="center" vertical="center" wrapText="1"/>
    </xf>
    <xf numFmtId="0" fontId="0" fillId="0" borderId="51" xfId="0" applyFont="1" applyBorder="1" applyAlignment="1">
      <alignment horizontal="center" vertical="center" wrapText="1"/>
    </xf>
    <xf numFmtId="0" fontId="16" fillId="36" borderId="52" xfId="0" applyFont="1" applyFill="1" applyBorder="1" applyAlignment="1">
      <alignment horizontal="center" vertical="center" wrapText="1"/>
    </xf>
    <xf numFmtId="0" fontId="13" fillId="35" borderId="54" xfId="0" applyFont="1" applyFill="1" applyBorder="1" applyAlignment="1">
      <alignment horizontal="center" vertical="center" wrapText="1"/>
    </xf>
    <xf numFmtId="0" fontId="13" fillId="35" borderId="55" xfId="0" applyFont="1" applyFill="1" applyBorder="1" applyAlignment="1">
      <alignment horizontal="center" vertical="center" wrapText="1"/>
    </xf>
    <xf numFmtId="0" fontId="13" fillId="35" borderId="56" xfId="0" applyFont="1" applyFill="1" applyBorder="1" applyAlignment="1">
      <alignment horizontal="center" vertical="center" wrapText="1"/>
    </xf>
    <xf numFmtId="0" fontId="16" fillId="36" borderId="57" xfId="0" applyFont="1" applyFill="1" applyBorder="1" applyAlignment="1">
      <alignment horizontal="center" vertical="center" wrapText="1"/>
    </xf>
    <xf numFmtId="0" fontId="26" fillId="35" borderId="53" xfId="0" applyFont="1" applyFill="1" applyBorder="1" applyAlignment="1">
      <alignment horizontal="center" vertical="center" wrapText="1"/>
    </xf>
    <xf numFmtId="0" fontId="20" fillId="34" borderId="32" xfId="0" applyFont="1" applyFill="1" applyBorder="1" applyAlignment="1">
      <alignment horizontal="center" vertical="center" wrapText="1"/>
    </xf>
    <xf numFmtId="0" fontId="20" fillId="34" borderId="26" xfId="0" applyFont="1" applyFill="1" applyBorder="1" applyAlignment="1">
      <alignment horizontal="center" vertical="center" wrapText="1"/>
    </xf>
    <xf numFmtId="0" fontId="20" fillId="34" borderId="28" xfId="0" applyFont="1" applyFill="1" applyBorder="1" applyAlignment="1">
      <alignment horizontal="center" vertical="center" wrapText="1"/>
    </xf>
    <xf numFmtId="0" fontId="22" fillId="34" borderId="11" xfId="0" applyFont="1" applyFill="1" applyBorder="1" applyAlignment="1">
      <alignment horizontal="left" vertical="center" wrapText="1"/>
    </xf>
    <xf numFmtId="0" fontId="22" fillId="34" borderId="12" xfId="0" applyFont="1" applyFill="1" applyBorder="1" applyAlignment="1">
      <alignment horizontal="left" vertical="center" wrapText="1"/>
    </xf>
    <xf numFmtId="0" fontId="22" fillId="34" borderId="13" xfId="0" applyFont="1" applyFill="1" applyBorder="1" applyAlignment="1">
      <alignment horizontal="left" vertical="center" wrapText="1"/>
    </xf>
    <xf numFmtId="0" fontId="24" fillId="34" borderId="16" xfId="0" applyFont="1" applyFill="1" applyBorder="1" applyAlignment="1">
      <alignment horizontal="left" vertical="top" wrapText="1"/>
    </xf>
    <xf numFmtId="0" fontId="24" fillId="34" borderId="17" xfId="0" applyFont="1" applyFill="1" applyBorder="1" applyAlignment="1">
      <alignment horizontal="left" vertical="top" wrapText="1"/>
    </xf>
    <xf numFmtId="0" fontId="24" fillId="34" borderId="18" xfId="0" applyFont="1" applyFill="1" applyBorder="1" applyAlignment="1">
      <alignment horizontal="left" vertical="top" wrapText="1"/>
    </xf>
    <xf numFmtId="0" fontId="22" fillId="34" borderId="14" xfId="0" applyFont="1" applyFill="1" applyBorder="1" applyAlignment="1">
      <alignment horizontal="left" vertical="top" wrapText="1"/>
    </xf>
    <xf numFmtId="0" fontId="22" fillId="34" borderId="0" xfId="0" applyFont="1" applyFill="1" applyBorder="1" applyAlignment="1">
      <alignment horizontal="left" vertical="top" wrapText="1"/>
    </xf>
    <xf numFmtId="0" fontId="22" fillId="34" borderId="15"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F5496"/>
      <color rgb="FF9CC2E5"/>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cann.org/en/system/files/files/rssac-027-16jun17-en.pdf" TargetMode="External"/><Relationship Id="rId2" Type="http://schemas.openxmlformats.org/officeDocument/2006/relationships/hyperlink" Target="https://atlarge.icann.org/advice_statements/9977" TargetMode="External"/><Relationship Id="rId1" Type="http://schemas.openxmlformats.org/officeDocument/2006/relationships/hyperlink" Target="https://www.icann.org/en/system/files/files/sac-096-en.pdf" TargetMode="External"/><Relationship Id="rId5" Type="http://schemas.openxmlformats.org/officeDocument/2006/relationships/printerSettings" Target="../printerSettings/printerSettings2.bin"/><Relationship Id="rId4" Type="http://schemas.openxmlformats.org/officeDocument/2006/relationships/hyperlink" Target="https://www.icann.org/en/system/files/files/sac-097-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8"/>
  <sheetViews>
    <sheetView tabSelected="1" zoomScaleNormal="100" workbookViewId="0">
      <selection activeCell="D16" sqref="D16"/>
    </sheetView>
  </sheetViews>
  <sheetFormatPr defaultColWidth="31.5703125" defaultRowHeight="15" x14ac:dyDescent="0.25"/>
  <cols>
    <col min="1" max="1" width="10.28515625" style="13" customWidth="1"/>
    <col min="2" max="2" width="29.42578125" style="13" bestFit="1" customWidth="1"/>
    <col min="3" max="8" width="16.7109375" style="25" customWidth="1"/>
    <col min="9" max="9" width="7" style="13" customWidth="1"/>
    <col min="10" max="10" width="9.140625" style="13" customWidth="1"/>
    <col min="11" max="14" width="8.5703125" style="13" customWidth="1"/>
    <col min="15" max="16384" width="31.5703125" style="13"/>
  </cols>
  <sheetData>
    <row r="1" spans="1:8" ht="18.75" x14ac:dyDescent="0.3">
      <c r="A1" s="12" t="s">
        <v>800</v>
      </c>
    </row>
    <row r="2" spans="1:8" s="14" customFormat="1" x14ac:dyDescent="0.25">
      <c r="A2" s="8" t="s">
        <v>972</v>
      </c>
      <c r="C2" s="26"/>
      <c r="D2" s="26"/>
      <c r="E2" s="26"/>
      <c r="F2" s="26"/>
      <c r="G2" s="26"/>
      <c r="H2" s="26"/>
    </row>
    <row r="3" spans="1:8" ht="15.75" thickBot="1" x14ac:dyDescent="0.3"/>
    <row r="4" spans="1:8" ht="45.75" thickBot="1" x14ac:dyDescent="0.3">
      <c r="B4" s="62" t="s">
        <v>936</v>
      </c>
      <c r="C4" s="58" t="s">
        <v>882</v>
      </c>
      <c r="D4" s="59" t="s">
        <v>887</v>
      </c>
      <c r="E4" s="59" t="s">
        <v>898</v>
      </c>
      <c r="F4" s="59" t="s">
        <v>900</v>
      </c>
      <c r="G4" s="60" t="s">
        <v>903</v>
      </c>
      <c r="H4" s="61" t="s">
        <v>922</v>
      </c>
    </row>
    <row r="5" spans="1:8" ht="18.75" customHeight="1" x14ac:dyDescent="0.25">
      <c r="B5" s="55" t="s">
        <v>801</v>
      </c>
      <c r="C5" s="56">
        <f>COUNTIFS('Advice Items'!A6:A501,"At-Large Advisory Committee (ALAC)",'Advice Items'!G6:G501,"Phase 1 | Receive &amp; Acknowledge")</f>
        <v>0</v>
      </c>
      <c r="D5" s="56">
        <f>COUNTIFS('Advice Items'!A6:A501,"At-Large Advisory Committee (ALAC)",'Advice Items'!G6:G501,"Phase 2 | Understand Request")</f>
        <v>0</v>
      </c>
      <c r="E5" s="56">
        <f>COUNTIFS('Advice Items'!A6:A501,"At-Large Advisory Committee (ALAC)",'Advice Items'!G6:G501,"Phase 3 | Evaluate &amp; Consider")</f>
        <v>0</v>
      </c>
      <c r="F5" s="56">
        <f>COUNTIFS('Advice Items'!A6:A501,"At-Large Advisory Committee (ALAC)",'Advice Items'!G6:G501,"Phase 4 | Implement")</f>
        <v>4</v>
      </c>
      <c r="G5" s="56">
        <f>COUNTIFS('Advice Items'!A6:A501,"At-Large Advisory Committee (ALAC)",'Advice Items'!G6:G501,"Phase 5 | Close Request")</f>
        <v>61</v>
      </c>
      <c r="H5" s="57">
        <f>SUM(C5:G5)</f>
        <v>65</v>
      </c>
    </row>
    <row r="6" spans="1:8" ht="18.75" customHeight="1" x14ac:dyDescent="0.25">
      <c r="B6" s="49" t="s">
        <v>802</v>
      </c>
      <c r="C6" s="50">
        <f>COUNTIFS('Advice Items'!A6:A501,"Root Server System Advisory Committee (RSSAC)",'Advice Items'!G6:G501,"Phase 1 | Receive &amp; Acknowledge")</f>
        <v>2</v>
      </c>
      <c r="D6" s="50">
        <f>COUNTIFS('Advice Items'!A6:A501,"Root Server System Advisory Committee (RSSAC)",'Advice Items'!G6:G501,"Phase 2 | Understand Request")</f>
        <v>5</v>
      </c>
      <c r="E6" s="50">
        <f>COUNTIFS('Advice Items'!A6:A501,"Root Server System Advisory Committee (RSSAC)",'Advice Items'!G6:G501,"Phase 3 | Evaluate &amp; Consider")</f>
        <v>0</v>
      </c>
      <c r="F6" s="50">
        <f>COUNTIFS('Advice Items'!A6:A501,"Root Server System Advisory Committee (RSSAC)",'Advice Items'!G6:G501,"Phase 4 | Implement")</f>
        <v>1</v>
      </c>
      <c r="G6" s="50">
        <f>COUNTIFS('Advice Items'!A6:A501,"Root Server System Advisory Committee (RSSAC)",'Advice Items'!G6:G501,"Phase 5 | Close Request")</f>
        <v>0</v>
      </c>
      <c r="H6" s="51">
        <f>SUM(C6:G6)</f>
        <v>8</v>
      </c>
    </row>
    <row r="7" spans="1:8" ht="18.75" customHeight="1" thickBot="1" x14ac:dyDescent="0.3">
      <c r="B7" s="52" t="s">
        <v>803</v>
      </c>
      <c r="C7" s="53">
        <f>COUNTIFS('Advice Items'!A6:A501,"Security and Stability Advisory Committee (SSAC)",'Advice Items'!G6:G501,"Phase 1 | Receive &amp; Acknowledge")</f>
        <v>0</v>
      </c>
      <c r="D7" s="53">
        <f>COUNTIFS('Advice Items'!A6:A501,"Security and Stability Advisory Committee (SSAC)",'Advice Items'!G6:G501,"Phase 2 | Understand Request")</f>
        <v>1</v>
      </c>
      <c r="E7" s="53">
        <f>COUNTIFS('Advice Items'!A6:A501,"Security and Stability Advisory Committee (SSAC)",'Advice Items'!G6:G501,"Phase 3 | Evaluate &amp; Consider")</f>
        <v>18</v>
      </c>
      <c r="F7" s="53">
        <f>COUNTIFS('Advice Items'!A6:A501,"Security and Stability Advisory Committee (SSAC)",'Advice Items'!G6:G501,"Phase 4 | Implement")</f>
        <v>20</v>
      </c>
      <c r="G7" s="53">
        <f>COUNTIFS('Advice Items'!A6:A501,"Security and Stability Advisory Committee (SSAC)",'Advice Items'!G6:G501,"Phase 5 | Close Request")</f>
        <v>1</v>
      </c>
      <c r="H7" s="54">
        <f>SUM(C7:G7)</f>
        <v>40</v>
      </c>
    </row>
    <row r="8" spans="1:8" ht="18" customHeight="1" thickTop="1" x14ac:dyDescent="0.25">
      <c r="B8" s="43" t="s">
        <v>937</v>
      </c>
      <c r="C8" s="46">
        <f>SUM(C5:C7)</f>
        <v>2</v>
      </c>
      <c r="D8" s="47">
        <f>SUM(D5:D7)</f>
        <v>6</v>
      </c>
      <c r="E8" s="47">
        <f>SUM(E5:E7)</f>
        <v>18</v>
      </c>
      <c r="F8" s="47">
        <f>SUM(F5:F7)</f>
        <v>25</v>
      </c>
      <c r="G8" s="48">
        <f>SUM(G5:G7)</f>
        <v>62</v>
      </c>
      <c r="H8" s="29">
        <f>SUM(C8:G8)</f>
        <v>113</v>
      </c>
    </row>
    <row r="9" spans="1:8" hidden="1" x14ac:dyDescent="0.25">
      <c r="B9" s="44" t="s">
        <v>876</v>
      </c>
      <c r="C9" s="37">
        <v>0</v>
      </c>
      <c r="D9" s="38">
        <v>5</v>
      </c>
      <c r="E9" s="38">
        <v>18</v>
      </c>
      <c r="F9" s="38">
        <v>25</v>
      </c>
      <c r="G9" s="39">
        <v>62</v>
      </c>
      <c r="H9" s="27">
        <v>110</v>
      </c>
    </row>
    <row r="10" spans="1:8" ht="18.75" customHeight="1" thickBot="1" x14ac:dyDescent="0.3">
      <c r="B10" s="45" t="s">
        <v>805</v>
      </c>
      <c r="C10" s="40">
        <f t="shared" ref="C10:H10" si="0">C8-C9</f>
        <v>2</v>
      </c>
      <c r="D10" s="41">
        <f t="shared" si="0"/>
        <v>1</v>
      </c>
      <c r="E10" s="41">
        <f t="shared" si="0"/>
        <v>0</v>
      </c>
      <c r="F10" s="41">
        <f t="shared" si="0"/>
        <v>0</v>
      </c>
      <c r="G10" s="42">
        <f t="shared" si="0"/>
        <v>0</v>
      </c>
      <c r="H10" s="28">
        <f t="shared" si="0"/>
        <v>3</v>
      </c>
    </row>
    <row r="11" spans="1:8" ht="15.75" thickTop="1" x14ac:dyDescent="0.25"/>
    <row r="12" spans="1:8" ht="17.25" customHeight="1" thickBot="1" x14ac:dyDescent="0.3"/>
    <row r="13" spans="1:8" ht="31.5" customHeight="1" thickBot="1" x14ac:dyDescent="0.3">
      <c r="B13" s="35" t="s">
        <v>929</v>
      </c>
      <c r="C13" s="36" t="s">
        <v>938</v>
      </c>
    </row>
    <row r="14" spans="1:8" ht="18.75" customHeight="1" x14ac:dyDescent="0.25">
      <c r="B14" s="34" t="s">
        <v>801</v>
      </c>
      <c r="C14" s="63">
        <v>0</v>
      </c>
    </row>
    <row r="15" spans="1:8" ht="18.75" customHeight="1" x14ac:dyDescent="0.25">
      <c r="B15" s="30" t="s">
        <v>802</v>
      </c>
      <c r="C15" s="64">
        <v>26</v>
      </c>
    </row>
    <row r="16" spans="1:8" ht="18.75" customHeight="1" thickBot="1" x14ac:dyDescent="0.3">
      <c r="B16" s="31" t="s">
        <v>803</v>
      </c>
      <c r="C16" s="65">
        <v>18</v>
      </c>
    </row>
    <row r="17" spans="2:3" ht="18.75" customHeight="1" thickTop="1" thickBot="1" x14ac:dyDescent="0.3">
      <c r="B17" s="32" t="s">
        <v>804</v>
      </c>
      <c r="C17" s="33">
        <f>SUM(C14:C16)</f>
        <v>44</v>
      </c>
    </row>
    <row r="18" spans="2:3" ht="15.75" thickTop="1" x14ac:dyDescent="0.25"/>
  </sheetData>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I333"/>
  <sheetViews>
    <sheetView showGridLines="0" view="pageBreakPreview" zoomScale="70" zoomScaleNormal="100" zoomScaleSheetLayoutView="70" zoomScalePageLayoutView="40" workbookViewId="0">
      <selection activeCell="F9" sqref="F9"/>
    </sheetView>
  </sheetViews>
  <sheetFormatPr defaultRowHeight="15" x14ac:dyDescent="0.25"/>
  <cols>
    <col min="1" max="1" width="33.85546875" customWidth="1"/>
    <col min="2" max="2" width="24.42578125" customWidth="1"/>
    <col min="3" max="3" width="20.42578125" customWidth="1"/>
    <col min="4" max="4" width="36.5703125" bestFit="1" customWidth="1"/>
    <col min="5" max="5" width="11.28515625" customWidth="1"/>
    <col min="6" max="6" width="61.140625" customWidth="1"/>
    <col min="7" max="7" width="25.140625" style="5" bestFit="1" customWidth="1"/>
    <col min="8" max="8" width="61.140625" customWidth="1"/>
    <col min="9" max="9" width="11.7109375" bestFit="1" customWidth="1"/>
  </cols>
  <sheetData>
    <row r="1" spans="1:9" s="2" customFormat="1" ht="18.75" x14ac:dyDescent="0.3">
      <c r="A1" s="15" t="s">
        <v>796</v>
      </c>
      <c r="E1" s="3"/>
      <c r="G1" s="3"/>
    </row>
    <row r="2" spans="1:9" s="2" customFormat="1" x14ac:dyDescent="0.25">
      <c r="A2" s="8" t="s">
        <v>797</v>
      </c>
      <c r="E2" s="3"/>
      <c r="G2" s="3"/>
    </row>
    <row r="3" spans="1:9" s="2" customFormat="1" x14ac:dyDescent="0.25">
      <c r="A3" s="8" t="str">
        <f>'Updated Summary'!A2</f>
        <v>As of 31 Oct 2017</v>
      </c>
      <c r="E3" s="3"/>
      <c r="G3" s="3"/>
    </row>
    <row r="4" spans="1:9" s="2" customFormat="1" ht="6.75" customHeight="1" x14ac:dyDescent="0.4">
      <c r="A4" s="4"/>
      <c r="E4" s="3"/>
      <c r="G4" s="3"/>
    </row>
    <row r="5" spans="1:9" s="2" customFormat="1" ht="3.75" customHeight="1" x14ac:dyDescent="0.4">
      <c r="A5" s="4"/>
      <c r="E5" s="3"/>
      <c r="G5" s="3"/>
    </row>
    <row r="6" spans="1:9" s="1" customFormat="1" ht="30" x14ac:dyDescent="0.25">
      <c r="A6" s="16" t="s">
        <v>789</v>
      </c>
      <c r="B6" s="16" t="s">
        <v>790</v>
      </c>
      <c r="C6" s="16" t="s">
        <v>791</v>
      </c>
      <c r="D6" s="16" t="s">
        <v>792</v>
      </c>
      <c r="E6" s="17" t="s">
        <v>0</v>
      </c>
      <c r="F6" s="16" t="s">
        <v>793</v>
      </c>
      <c r="G6" s="16" t="s">
        <v>794</v>
      </c>
      <c r="H6" s="16" t="s">
        <v>795</v>
      </c>
    </row>
    <row r="7" spans="1:9" s="7" customFormat="1" ht="60" x14ac:dyDescent="0.25">
      <c r="A7" s="18" t="s">
        <v>169</v>
      </c>
      <c r="B7" s="18" t="s">
        <v>973</v>
      </c>
      <c r="C7" s="18" t="s">
        <v>974</v>
      </c>
      <c r="D7" s="18" t="s">
        <v>1305</v>
      </c>
      <c r="E7" s="19">
        <v>43032</v>
      </c>
      <c r="F7" s="20" t="s">
        <v>975</v>
      </c>
      <c r="G7" s="21" t="s">
        <v>882</v>
      </c>
      <c r="H7" s="20" t="s">
        <v>1306</v>
      </c>
      <c r="I7" s="6"/>
    </row>
    <row r="8" spans="1:9" s="7" customFormat="1" ht="75" x14ac:dyDescent="0.25">
      <c r="A8" s="18" t="s">
        <v>169</v>
      </c>
      <c r="B8" s="18" t="s">
        <v>1301</v>
      </c>
      <c r="C8" s="18" t="s">
        <v>1302</v>
      </c>
      <c r="D8" s="18" t="s">
        <v>1303</v>
      </c>
      <c r="E8" s="19">
        <v>43031</v>
      </c>
      <c r="F8" s="20" t="s">
        <v>1304</v>
      </c>
      <c r="G8" s="21" t="s">
        <v>882</v>
      </c>
      <c r="H8" s="20" t="s">
        <v>1306</v>
      </c>
      <c r="I8" s="6"/>
    </row>
    <row r="9" spans="1:9" s="7" customFormat="1" ht="210" x14ac:dyDescent="0.25">
      <c r="A9" s="18" t="s">
        <v>260</v>
      </c>
      <c r="B9" s="18" t="s">
        <v>976</v>
      </c>
      <c r="C9" s="18" t="s">
        <v>977</v>
      </c>
      <c r="D9" s="18" t="s">
        <v>978</v>
      </c>
      <c r="E9" s="19">
        <v>43012</v>
      </c>
      <c r="F9" s="20" t="s">
        <v>979</v>
      </c>
      <c r="G9" s="21" t="s">
        <v>887</v>
      </c>
      <c r="H9" s="20" t="s">
        <v>980</v>
      </c>
      <c r="I9" s="6"/>
    </row>
    <row r="10" spans="1:9" s="7" customFormat="1" ht="195" x14ac:dyDescent="0.25">
      <c r="A10" s="18" t="s">
        <v>169</v>
      </c>
      <c r="B10" s="18" t="s">
        <v>948</v>
      </c>
      <c r="C10" s="18" t="s">
        <v>949</v>
      </c>
      <c r="D10" s="18" t="s">
        <v>950</v>
      </c>
      <c r="E10" s="19">
        <v>42950</v>
      </c>
      <c r="F10" s="20" t="s">
        <v>981</v>
      </c>
      <c r="G10" s="21" t="s">
        <v>887</v>
      </c>
      <c r="H10" s="20" t="s">
        <v>951</v>
      </c>
      <c r="I10" s="6"/>
    </row>
    <row r="11" spans="1:9" s="7" customFormat="1" ht="345" x14ac:dyDescent="0.25">
      <c r="A11" s="18" t="s">
        <v>169</v>
      </c>
      <c r="B11" s="18" t="s">
        <v>948</v>
      </c>
      <c r="C11" s="18" t="s">
        <v>949</v>
      </c>
      <c r="D11" s="18" t="s">
        <v>952</v>
      </c>
      <c r="E11" s="19">
        <v>42950</v>
      </c>
      <c r="F11" s="20" t="s">
        <v>982</v>
      </c>
      <c r="G11" s="21" t="s">
        <v>887</v>
      </c>
      <c r="H11" s="20" t="s">
        <v>951</v>
      </c>
      <c r="I11" s="6"/>
    </row>
    <row r="12" spans="1:9" s="7" customFormat="1" ht="180" x14ac:dyDescent="0.25">
      <c r="A12" s="18" t="s">
        <v>169</v>
      </c>
      <c r="B12" s="18" t="s">
        <v>948</v>
      </c>
      <c r="C12" s="18" t="s">
        <v>949</v>
      </c>
      <c r="D12" s="18" t="s">
        <v>953</v>
      </c>
      <c r="E12" s="19">
        <v>42950</v>
      </c>
      <c r="F12" s="20" t="s">
        <v>983</v>
      </c>
      <c r="G12" s="21" t="s">
        <v>887</v>
      </c>
      <c r="H12" s="20" t="s">
        <v>951</v>
      </c>
      <c r="I12" s="6"/>
    </row>
    <row r="13" spans="1:9" s="7" customFormat="1" ht="330" x14ac:dyDescent="0.25">
      <c r="A13" s="18" t="s">
        <v>169</v>
      </c>
      <c r="B13" s="18" t="s">
        <v>948</v>
      </c>
      <c r="C13" s="18" t="s">
        <v>949</v>
      </c>
      <c r="D13" s="18" t="s">
        <v>954</v>
      </c>
      <c r="E13" s="19">
        <v>42950</v>
      </c>
      <c r="F13" s="20" t="s">
        <v>984</v>
      </c>
      <c r="G13" s="21" t="s">
        <v>887</v>
      </c>
      <c r="H13" s="20" t="s">
        <v>951</v>
      </c>
      <c r="I13" s="6"/>
    </row>
    <row r="14" spans="1:9" s="7" customFormat="1" ht="390" x14ac:dyDescent="0.25">
      <c r="A14" s="18" t="s">
        <v>169</v>
      </c>
      <c r="B14" s="18" t="s">
        <v>948</v>
      </c>
      <c r="C14" s="18" t="s">
        <v>949</v>
      </c>
      <c r="D14" s="18" t="s">
        <v>955</v>
      </c>
      <c r="E14" s="19">
        <v>42950</v>
      </c>
      <c r="F14" s="20" t="s">
        <v>985</v>
      </c>
      <c r="G14" s="21" t="s">
        <v>887</v>
      </c>
      <c r="H14" s="20" t="s">
        <v>951</v>
      </c>
      <c r="I14" s="6"/>
    </row>
    <row r="15" spans="1:9" s="7" customFormat="1" ht="150" x14ac:dyDescent="0.25">
      <c r="A15" s="18" t="s">
        <v>1</v>
      </c>
      <c r="B15" s="18" t="s">
        <v>942</v>
      </c>
      <c r="C15" s="18" t="s">
        <v>943</v>
      </c>
      <c r="D15" s="18" t="s">
        <v>944</v>
      </c>
      <c r="E15" s="19">
        <v>42928</v>
      </c>
      <c r="F15" s="20" t="s">
        <v>947</v>
      </c>
      <c r="G15" s="21" t="s">
        <v>903</v>
      </c>
      <c r="H15" s="20" t="s">
        <v>945</v>
      </c>
      <c r="I15" s="6"/>
    </row>
    <row r="16" spans="1:9" s="7" customFormat="1" ht="225" x14ac:dyDescent="0.25">
      <c r="A16" s="18" t="s">
        <v>1</v>
      </c>
      <c r="B16" s="18" t="s">
        <v>884</v>
      </c>
      <c r="C16" s="18" t="s">
        <v>885</v>
      </c>
      <c r="D16" s="18" t="s">
        <v>886</v>
      </c>
      <c r="E16" s="19">
        <v>42907</v>
      </c>
      <c r="F16" s="20" t="s">
        <v>986</v>
      </c>
      <c r="G16" s="21" t="s">
        <v>903</v>
      </c>
      <c r="H16" s="20" t="s">
        <v>888</v>
      </c>
      <c r="I16" s="6"/>
    </row>
    <row r="17" spans="1:9" s="7" customFormat="1" ht="150" hidden="1" x14ac:dyDescent="0.25">
      <c r="A17" s="18" t="s">
        <v>169</v>
      </c>
      <c r="B17" s="18" t="s">
        <v>892</v>
      </c>
      <c r="C17" s="18" t="s">
        <v>893</v>
      </c>
      <c r="D17" s="18" t="s">
        <v>894</v>
      </c>
      <c r="E17" s="19">
        <v>42902</v>
      </c>
      <c r="F17" s="20" t="s">
        <v>895</v>
      </c>
      <c r="G17" s="21" t="s">
        <v>396</v>
      </c>
      <c r="H17" s="20" t="s">
        <v>923</v>
      </c>
      <c r="I17" s="6"/>
    </row>
    <row r="18" spans="1:9" s="7" customFormat="1" ht="255" x14ac:dyDescent="0.25">
      <c r="A18" s="18" t="s">
        <v>260</v>
      </c>
      <c r="B18" s="18" t="s">
        <v>880</v>
      </c>
      <c r="C18" s="18" t="s">
        <v>881</v>
      </c>
      <c r="D18" s="18" t="s">
        <v>924</v>
      </c>
      <c r="E18" s="19">
        <v>42898</v>
      </c>
      <c r="F18" s="20" t="s">
        <v>987</v>
      </c>
      <c r="G18" s="21" t="s">
        <v>898</v>
      </c>
      <c r="H18" s="20" t="s">
        <v>957</v>
      </c>
      <c r="I18" s="6"/>
    </row>
    <row r="19" spans="1:9" s="7" customFormat="1" ht="90" x14ac:dyDescent="0.25">
      <c r="A19" s="18" t="s">
        <v>260</v>
      </c>
      <c r="B19" s="18" t="s">
        <v>880</v>
      </c>
      <c r="C19" s="18" t="s">
        <v>881</v>
      </c>
      <c r="D19" s="18" t="s">
        <v>925</v>
      </c>
      <c r="E19" s="19">
        <v>42898</v>
      </c>
      <c r="F19" s="20" t="s">
        <v>988</v>
      </c>
      <c r="G19" s="21" t="s">
        <v>898</v>
      </c>
      <c r="H19" s="20" t="s">
        <v>958</v>
      </c>
      <c r="I19" s="6"/>
    </row>
    <row r="20" spans="1:9" s="7" customFormat="1" ht="105" x14ac:dyDescent="0.25">
      <c r="A20" s="18" t="s">
        <v>260</v>
      </c>
      <c r="B20" s="18" t="s">
        <v>880</v>
      </c>
      <c r="C20" s="18" t="s">
        <v>881</v>
      </c>
      <c r="D20" s="18" t="s">
        <v>926</v>
      </c>
      <c r="E20" s="19">
        <v>42898</v>
      </c>
      <c r="F20" s="20" t="s">
        <v>989</v>
      </c>
      <c r="G20" s="21" t="s">
        <v>898</v>
      </c>
      <c r="H20" s="20" t="s">
        <v>959</v>
      </c>
      <c r="I20" s="6"/>
    </row>
    <row r="21" spans="1:9" s="7" customFormat="1" ht="165" x14ac:dyDescent="0.25">
      <c r="A21" s="18" t="s">
        <v>260</v>
      </c>
      <c r="B21" s="18" t="s">
        <v>880</v>
      </c>
      <c r="C21" s="18" t="s">
        <v>881</v>
      </c>
      <c r="D21" s="18" t="s">
        <v>927</v>
      </c>
      <c r="E21" s="19">
        <v>42898</v>
      </c>
      <c r="F21" s="20" t="s">
        <v>883</v>
      </c>
      <c r="G21" s="21" t="s">
        <v>898</v>
      </c>
      <c r="H21" s="20" t="s">
        <v>960</v>
      </c>
      <c r="I21" s="6"/>
    </row>
    <row r="22" spans="1:9" s="7" customFormat="1" ht="315" x14ac:dyDescent="0.25">
      <c r="A22" s="18" t="s">
        <v>1</v>
      </c>
      <c r="B22" s="18" t="s">
        <v>889</v>
      </c>
      <c r="C22" s="18" t="s">
        <v>890</v>
      </c>
      <c r="D22" s="18" t="s">
        <v>891</v>
      </c>
      <c r="E22" s="19">
        <v>42887</v>
      </c>
      <c r="F22" s="20" t="s">
        <v>990</v>
      </c>
      <c r="G22" s="21" t="s">
        <v>903</v>
      </c>
      <c r="H22" s="20" t="s">
        <v>991</v>
      </c>
      <c r="I22" s="6"/>
    </row>
    <row r="23" spans="1:9" s="7" customFormat="1" ht="165" x14ac:dyDescent="0.25">
      <c r="A23" s="18" t="s">
        <v>1</v>
      </c>
      <c r="B23" s="18" t="s">
        <v>857</v>
      </c>
      <c r="C23" s="18" t="s">
        <v>858</v>
      </c>
      <c r="D23" s="18" t="s">
        <v>859</v>
      </c>
      <c r="E23" s="19">
        <v>42885</v>
      </c>
      <c r="F23" s="20" t="s">
        <v>860</v>
      </c>
      <c r="G23" s="21" t="s">
        <v>903</v>
      </c>
      <c r="H23" s="20" t="s">
        <v>992</v>
      </c>
      <c r="I23" s="6"/>
    </row>
    <row r="24" spans="1:9" s="7" customFormat="1" ht="210" hidden="1" x14ac:dyDescent="0.25">
      <c r="A24" s="18" t="s">
        <v>260</v>
      </c>
      <c r="B24" s="18" t="s">
        <v>877</v>
      </c>
      <c r="C24" s="18" t="s">
        <v>878</v>
      </c>
      <c r="D24" s="18" t="s">
        <v>879</v>
      </c>
      <c r="E24" s="19">
        <v>42885</v>
      </c>
      <c r="F24" s="20" t="s">
        <v>993</v>
      </c>
      <c r="G24" s="21" t="s">
        <v>396</v>
      </c>
      <c r="H24" s="20" t="s">
        <v>907</v>
      </c>
      <c r="I24" s="6"/>
    </row>
    <row r="25" spans="1:9" s="7" customFormat="1" ht="150" x14ac:dyDescent="0.25">
      <c r="A25" s="18" t="s">
        <v>260</v>
      </c>
      <c r="B25" s="18" t="s">
        <v>870</v>
      </c>
      <c r="C25" s="18" t="s">
        <v>871</v>
      </c>
      <c r="D25" s="18" t="s">
        <v>872</v>
      </c>
      <c r="E25" s="19">
        <v>42880</v>
      </c>
      <c r="F25" s="20" t="s">
        <v>873</v>
      </c>
      <c r="G25" s="21" t="s">
        <v>898</v>
      </c>
      <c r="H25" s="20" t="s">
        <v>961</v>
      </c>
      <c r="I25" s="6"/>
    </row>
    <row r="26" spans="1:9" s="7" customFormat="1" ht="90" x14ac:dyDescent="0.25">
      <c r="A26" s="18" t="s">
        <v>260</v>
      </c>
      <c r="B26" s="18" t="s">
        <v>870</v>
      </c>
      <c r="C26" s="18" t="s">
        <v>871</v>
      </c>
      <c r="D26" s="18" t="s">
        <v>874</v>
      </c>
      <c r="E26" s="19">
        <v>42880</v>
      </c>
      <c r="F26" s="20" t="s">
        <v>875</v>
      </c>
      <c r="G26" s="21" t="s">
        <v>898</v>
      </c>
      <c r="H26" s="20" t="s">
        <v>994</v>
      </c>
      <c r="I26" s="6"/>
    </row>
    <row r="27" spans="1:9" s="7" customFormat="1" ht="345" x14ac:dyDescent="0.25">
      <c r="A27" s="18" t="s">
        <v>1</v>
      </c>
      <c r="B27" s="18" t="s">
        <v>861</v>
      </c>
      <c r="C27" s="18" t="s">
        <v>862</v>
      </c>
      <c r="D27" s="18" t="s">
        <v>863</v>
      </c>
      <c r="E27" s="19">
        <v>42878</v>
      </c>
      <c r="F27" s="20" t="s">
        <v>995</v>
      </c>
      <c r="G27" s="21" t="s">
        <v>903</v>
      </c>
      <c r="H27" s="20" t="s">
        <v>996</v>
      </c>
      <c r="I27" s="6"/>
    </row>
    <row r="28" spans="1:9" s="7" customFormat="1" ht="135" hidden="1" x14ac:dyDescent="0.25">
      <c r="A28" s="18" t="s">
        <v>260</v>
      </c>
      <c r="B28" s="18" t="s">
        <v>867</v>
      </c>
      <c r="C28" s="18" t="s">
        <v>868</v>
      </c>
      <c r="D28" s="18" t="s">
        <v>869</v>
      </c>
      <c r="E28" s="19">
        <v>42877</v>
      </c>
      <c r="F28" s="20" t="s">
        <v>997</v>
      </c>
      <c r="G28" s="21" t="s">
        <v>396</v>
      </c>
      <c r="H28" s="20" t="s">
        <v>908</v>
      </c>
      <c r="I28" s="6"/>
    </row>
    <row r="29" spans="1:9" s="7" customFormat="1" ht="120" x14ac:dyDescent="0.25">
      <c r="A29" s="18" t="s">
        <v>1</v>
      </c>
      <c r="B29" s="18" t="s">
        <v>833</v>
      </c>
      <c r="C29" s="18" t="s">
        <v>834</v>
      </c>
      <c r="D29" s="18" t="s">
        <v>835</v>
      </c>
      <c r="E29" s="19">
        <v>42874</v>
      </c>
      <c r="F29" s="20" t="s">
        <v>836</v>
      </c>
      <c r="G29" s="21" t="s">
        <v>903</v>
      </c>
      <c r="H29" s="20" t="s">
        <v>998</v>
      </c>
      <c r="I29" s="6"/>
    </row>
    <row r="30" spans="1:9" s="7" customFormat="1" ht="195" x14ac:dyDescent="0.25">
      <c r="A30" s="18" t="s">
        <v>1</v>
      </c>
      <c r="B30" s="18" t="s">
        <v>837</v>
      </c>
      <c r="C30" s="18" t="s">
        <v>838</v>
      </c>
      <c r="D30" s="18" t="s">
        <v>839</v>
      </c>
      <c r="E30" s="19">
        <v>42873</v>
      </c>
      <c r="F30" s="20" t="s">
        <v>966</v>
      </c>
      <c r="G30" s="21" t="s">
        <v>903</v>
      </c>
      <c r="H30" s="20" t="s">
        <v>999</v>
      </c>
      <c r="I30" s="6"/>
    </row>
    <row r="31" spans="1:9" s="7" customFormat="1" ht="285" hidden="1" x14ac:dyDescent="0.25">
      <c r="A31" s="18" t="s">
        <v>260</v>
      </c>
      <c r="B31" s="18" t="s">
        <v>864</v>
      </c>
      <c r="C31" s="18" t="s">
        <v>865</v>
      </c>
      <c r="D31" s="18" t="s">
        <v>866</v>
      </c>
      <c r="E31" s="19">
        <v>42873</v>
      </c>
      <c r="F31" s="20" t="s">
        <v>1000</v>
      </c>
      <c r="G31" s="21" t="s">
        <v>396</v>
      </c>
      <c r="H31" s="20" t="s">
        <v>906</v>
      </c>
      <c r="I31" s="6"/>
    </row>
    <row r="32" spans="1:9" s="7" customFormat="1" ht="180" x14ac:dyDescent="0.25">
      <c r="A32" s="18" t="s">
        <v>1</v>
      </c>
      <c r="B32" s="18" t="s">
        <v>840</v>
      </c>
      <c r="C32" s="18" t="s">
        <v>841</v>
      </c>
      <c r="D32" s="18" t="s">
        <v>842</v>
      </c>
      <c r="E32" s="19">
        <v>42872</v>
      </c>
      <c r="F32" s="20" t="s">
        <v>1001</v>
      </c>
      <c r="G32" s="21" t="s">
        <v>903</v>
      </c>
      <c r="H32" s="20" t="s">
        <v>1002</v>
      </c>
      <c r="I32" s="6"/>
    </row>
    <row r="33" spans="1:9" s="7" customFormat="1" ht="135" x14ac:dyDescent="0.25">
      <c r="A33" s="18" t="s">
        <v>1</v>
      </c>
      <c r="B33" s="18" t="s">
        <v>821</v>
      </c>
      <c r="C33" s="18" t="s">
        <v>822</v>
      </c>
      <c r="D33" s="18" t="s">
        <v>823</v>
      </c>
      <c r="E33" s="19">
        <v>42853</v>
      </c>
      <c r="F33" s="20" t="s">
        <v>1003</v>
      </c>
      <c r="G33" s="21" t="s">
        <v>903</v>
      </c>
      <c r="H33" s="20" t="s">
        <v>827</v>
      </c>
      <c r="I33" s="6"/>
    </row>
    <row r="34" spans="1:9" s="7" customFormat="1" ht="180" x14ac:dyDescent="0.25">
      <c r="A34" s="18" t="s">
        <v>1</v>
      </c>
      <c r="B34" s="18" t="s">
        <v>824</v>
      </c>
      <c r="C34" s="18" t="s">
        <v>825</v>
      </c>
      <c r="D34" s="18" t="s">
        <v>826</v>
      </c>
      <c r="E34" s="19">
        <v>42853</v>
      </c>
      <c r="F34" s="20" t="s">
        <v>1004</v>
      </c>
      <c r="G34" s="21" t="s">
        <v>903</v>
      </c>
      <c r="H34" s="20" t="s">
        <v>828</v>
      </c>
      <c r="I34" s="6"/>
    </row>
    <row r="35" spans="1:9" s="7" customFormat="1" ht="105" x14ac:dyDescent="0.25">
      <c r="A35" s="18" t="s">
        <v>1</v>
      </c>
      <c r="B35" s="18" t="s">
        <v>843</v>
      </c>
      <c r="C35" s="18" t="s">
        <v>844</v>
      </c>
      <c r="D35" s="18" t="s">
        <v>845</v>
      </c>
      <c r="E35" s="19">
        <v>42851</v>
      </c>
      <c r="F35" s="20" t="s">
        <v>846</v>
      </c>
      <c r="G35" s="21" t="s">
        <v>903</v>
      </c>
      <c r="H35" s="20" t="s">
        <v>1005</v>
      </c>
      <c r="I35" s="6"/>
    </row>
    <row r="36" spans="1:9" s="7" customFormat="1" ht="270" x14ac:dyDescent="0.25">
      <c r="A36" s="18" t="s">
        <v>1</v>
      </c>
      <c r="B36" s="18" t="s">
        <v>815</v>
      </c>
      <c r="C36" s="18" t="s">
        <v>816</v>
      </c>
      <c r="D36" s="18" t="s">
        <v>817</v>
      </c>
      <c r="E36" s="19">
        <v>42851</v>
      </c>
      <c r="F36" s="20" t="s">
        <v>1006</v>
      </c>
      <c r="G36" s="21" t="s">
        <v>903</v>
      </c>
      <c r="H36" s="20" t="s">
        <v>829</v>
      </c>
      <c r="I36" s="6"/>
    </row>
    <row r="37" spans="1:9" s="7" customFormat="1" ht="120" x14ac:dyDescent="0.25">
      <c r="A37" s="18" t="s">
        <v>1</v>
      </c>
      <c r="B37" s="18" t="s">
        <v>818</v>
      </c>
      <c r="C37" s="18" t="s">
        <v>819</v>
      </c>
      <c r="D37" s="18" t="s">
        <v>820</v>
      </c>
      <c r="E37" s="19">
        <v>42850</v>
      </c>
      <c r="F37" s="20" t="s">
        <v>1007</v>
      </c>
      <c r="G37" s="21" t="s">
        <v>903</v>
      </c>
      <c r="H37" s="20" t="s">
        <v>832</v>
      </c>
      <c r="I37" s="6"/>
    </row>
    <row r="38" spans="1:9" s="7" customFormat="1" ht="135" x14ac:dyDescent="0.25">
      <c r="A38" s="18" t="s">
        <v>1</v>
      </c>
      <c r="B38" s="18" t="s">
        <v>807</v>
      </c>
      <c r="C38" s="18" t="s">
        <v>798</v>
      </c>
      <c r="D38" s="18" t="s">
        <v>808</v>
      </c>
      <c r="E38" s="19">
        <v>42825</v>
      </c>
      <c r="F38" s="20" t="s">
        <v>1008</v>
      </c>
      <c r="G38" s="21" t="s">
        <v>903</v>
      </c>
      <c r="H38" s="20" t="s">
        <v>1009</v>
      </c>
      <c r="I38" s="6"/>
    </row>
    <row r="39" spans="1:9" s="7" customFormat="1" ht="195" hidden="1" x14ac:dyDescent="0.25">
      <c r="A39" s="18" t="s">
        <v>169</v>
      </c>
      <c r="B39" s="18" t="s">
        <v>593</v>
      </c>
      <c r="C39" s="18" t="s">
        <v>594</v>
      </c>
      <c r="D39" s="18" t="s">
        <v>595</v>
      </c>
      <c r="E39" s="19">
        <v>42807</v>
      </c>
      <c r="F39" s="20" t="s">
        <v>1010</v>
      </c>
      <c r="G39" s="21" t="s">
        <v>396</v>
      </c>
      <c r="H39" s="20" t="s">
        <v>806</v>
      </c>
      <c r="I39" s="6"/>
    </row>
    <row r="40" spans="1:9" s="7" customFormat="1" ht="165" x14ac:dyDescent="0.25">
      <c r="A40" s="18" t="s">
        <v>260</v>
      </c>
      <c r="B40" s="18" t="s">
        <v>261</v>
      </c>
      <c r="C40" s="18" t="s">
        <v>262</v>
      </c>
      <c r="D40" s="18" t="s">
        <v>263</v>
      </c>
      <c r="E40" s="19">
        <v>42806</v>
      </c>
      <c r="F40" s="20" t="s">
        <v>896</v>
      </c>
      <c r="G40" s="21" t="s">
        <v>903</v>
      </c>
      <c r="H40" s="20" t="s">
        <v>956</v>
      </c>
      <c r="I40" s="6"/>
    </row>
    <row r="41" spans="1:9" s="7" customFormat="1" ht="165" x14ac:dyDescent="0.25">
      <c r="A41" s="18" t="s">
        <v>1</v>
      </c>
      <c r="B41" s="18" t="s">
        <v>121</v>
      </c>
      <c r="C41" s="18" t="s">
        <v>122</v>
      </c>
      <c r="D41" s="18" t="s">
        <v>123</v>
      </c>
      <c r="E41" s="19">
        <v>42755</v>
      </c>
      <c r="F41" s="20" t="s">
        <v>1011</v>
      </c>
      <c r="G41" s="21" t="s">
        <v>903</v>
      </c>
      <c r="H41" s="20" t="s">
        <v>124</v>
      </c>
      <c r="I41" s="6"/>
    </row>
    <row r="42" spans="1:9" s="7" customFormat="1" ht="105" hidden="1" x14ac:dyDescent="0.25">
      <c r="A42" s="18" t="s">
        <v>260</v>
      </c>
      <c r="B42" s="18" t="s">
        <v>274</v>
      </c>
      <c r="C42" s="18" t="s">
        <v>275</v>
      </c>
      <c r="D42" s="18" t="s">
        <v>276</v>
      </c>
      <c r="E42" s="19">
        <v>42755</v>
      </c>
      <c r="F42" s="20" t="s">
        <v>1012</v>
      </c>
      <c r="G42" s="21" t="s">
        <v>396</v>
      </c>
      <c r="H42" s="20" t="s">
        <v>1013</v>
      </c>
      <c r="I42" s="6"/>
    </row>
    <row r="43" spans="1:9" s="7" customFormat="1" ht="225" x14ac:dyDescent="0.25">
      <c r="A43" s="18" t="s">
        <v>1</v>
      </c>
      <c r="B43" s="18" t="s">
        <v>117</v>
      </c>
      <c r="C43" s="18" t="s">
        <v>118</v>
      </c>
      <c r="D43" s="18" t="s">
        <v>119</v>
      </c>
      <c r="E43" s="19">
        <v>42745</v>
      </c>
      <c r="F43" s="20" t="s">
        <v>1014</v>
      </c>
      <c r="G43" s="21" t="s">
        <v>903</v>
      </c>
      <c r="H43" s="20" t="s">
        <v>120</v>
      </c>
      <c r="I43" s="6"/>
    </row>
    <row r="44" spans="1:9" s="7" customFormat="1" ht="270" x14ac:dyDescent="0.25">
      <c r="A44" s="18" t="s">
        <v>1</v>
      </c>
      <c r="B44" s="18" t="s">
        <v>113</v>
      </c>
      <c r="C44" s="18" t="s">
        <v>114</v>
      </c>
      <c r="D44" s="18" t="s">
        <v>115</v>
      </c>
      <c r="E44" s="19">
        <v>42727</v>
      </c>
      <c r="F44" s="20" t="s">
        <v>1015</v>
      </c>
      <c r="G44" s="21" t="s">
        <v>903</v>
      </c>
      <c r="H44" s="20" t="s">
        <v>116</v>
      </c>
      <c r="I44" s="6"/>
    </row>
    <row r="45" spans="1:9" s="7" customFormat="1" ht="409.5" x14ac:dyDescent="0.25">
      <c r="A45" s="18" t="s">
        <v>260</v>
      </c>
      <c r="B45" s="18" t="s">
        <v>298</v>
      </c>
      <c r="C45" s="18" t="s">
        <v>299</v>
      </c>
      <c r="D45" s="18" t="s">
        <v>304</v>
      </c>
      <c r="E45" s="19">
        <v>42726</v>
      </c>
      <c r="F45" s="20" t="s">
        <v>1016</v>
      </c>
      <c r="G45" s="21" t="s">
        <v>898</v>
      </c>
      <c r="H45" s="20" t="s">
        <v>1017</v>
      </c>
      <c r="I45" s="6"/>
    </row>
    <row r="46" spans="1:9" s="7" customFormat="1" ht="90" x14ac:dyDescent="0.25">
      <c r="A46" s="18" t="s">
        <v>260</v>
      </c>
      <c r="B46" s="18" t="s">
        <v>298</v>
      </c>
      <c r="C46" s="18" t="s">
        <v>299</v>
      </c>
      <c r="D46" s="18" t="s">
        <v>305</v>
      </c>
      <c r="E46" s="19">
        <v>42726</v>
      </c>
      <c r="F46" s="20" t="s">
        <v>306</v>
      </c>
      <c r="G46" s="21" t="s">
        <v>898</v>
      </c>
      <c r="H46" s="20" t="s">
        <v>1018</v>
      </c>
      <c r="I46" s="6"/>
    </row>
    <row r="47" spans="1:9" s="7" customFormat="1" ht="135" x14ac:dyDescent="0.25">
      <c r="A47" s="18" t="s">
        <v>260</v>
      </c>
      <c r="B47" s="18" t="s">
        <v>298</v>
      </c>
      <c r="C47" s="18" t="s">
        <v>299</v>
      </c>
      <c r="D47" s="18" t="s">
        <v>302</v>
      </c>
      <c r="E47" s="19">
        <v>42726</v>
      </c>
      <c r="F47" s="20" t="s">
        <v>303</v>
      </c>
      <c r="G47" s="21" t="s">
        <v>898</v>
      </c>
      <c r="H47" s="20" t="s">
        <v>1019</v>
      </c>
      <c r="I47" s="6"/>
    </row>
    <row r="48" spans="1:9" s="7" customFormat="1" ht="90" x14ac:dyDescent="0.25">
      <c r="A48" s="18" t="s">
        <v>260</v>
      </c>
      <c r="B48" s="18" t="s">
        <v>298</v>
      </c>
      <c r="C48" s="18" t="s">
        <v>299</v>
      </c>
      <c r="D48" s="18" t="s">
        <v>300</v>
      </c>
      <c r="E48" s="19">
        <v>42726</v>
      </c>
      <c r="F48" s="20" t="s">
        <v>301</v>
      </c>
      <c r="G48" s="21" t="s">
        <v>898</v>
      </c>
      <c r="H48" s="20" t="s">
        <v>1020</v>
      </c>
      <c r="I48" s="6"/>
    </row>
    <row r="49" spans="1:9" s="7" customFormat="1" ht="285" x14ac:dyDescent="0.25">
      <c r="A49" s="18" t="s">
        <v>1</v>
      </c>
      <c r="B49" s="18" t="s">
        <v>106</v>
      </c>
      <c r="C49" s="18" t="s">
        <v>107</v>
      </c>
      <c r="D49" s="18" t="s">
        <v>108</v>
      </c>
      <c r="E49" s="19">
        <v>42726</v>
      </c>
      <c r="F49" s="20" t="s">
        <v>1021</v>
      </c>
      <c r="G49" s="21" t="s">
        <v>903</v>
      </c>
      <c r="H49" s="20" t="s">
        <v>109</v>
      </c>
      <c r="I49" s="6"/>
    </row>
    <row r="50" spans="1:9" s="7" customFormat="1" ht="270" x14ac:dyDescent="0.25">
      <c r="A50" s="18" t="s">
        <v>1</v>
      </c>
      <c r="B50" s="18" t="s">
        <v>110</v>
      </c>
      <c r="C50" s="18" t="s">
        <v>111</v>
      </c>
      <c r="D50" s="18" t="s">
        <v>112</v>
      </c>
      <c r="E50" s="19">
        <v>42726</v>
      </c>
      <c r="F50" s="20" t="s">
        <v>1022</v>
      </c>
      <c r="G50" s="21" t="s">
        <v>903</v>
      </c>
      <c r="H50" s="20" t="s">
        <v>967</v>
      </c>
      <c r="I50" s="6"/>
    </row>
    <row r="51" spans="1:9" s="7" customFormat="1" ht="75" hidden="1" x14ac:dyDescent="0.25">
      <c r="A51" s="18" t="s">
        <v>260</v>
      </c>
      <c r="B51" s="18" t="s">
        <v>277</v>
      </c>
      <c r="C51" s="18" t="s">
        <v>278</v>
      </c>
      <c r="D51" s="18" t="s">
        <v>279</v>
      </c>
      <c r="E51" s="19">
        <v>42716</v>
      </c>
      <c r="F51" s="20" t="s">
        <v>280</v>
      </c>
      <c r="G51" s="21" t="s">
        <v>396</v>
      </c>
      <c r="H51" s="20" t="s">
        <v>1023</v>
      </c>
      <c r="I51" s="6"/>
    </row>
    <row r="52" spans="1:9" s="7" customFormat="1" ht="150" x14ac:dyDescent="0.25">
      <c r="A52" s="18" t="s">
        <v>1</v>
      </c>
      <c r="B52" s="18" t="s">
        <v>102</v>
      </c>
      <c r="C52" s="18" t="s">
        <v>103</v>
      </c>
      <c r="D52" s="18" t="s">
        <v>104</v>
      </c>
      <c r="E52" s="19">
        <v>42710</v>
      </c>
      <c r="F52" s="20" t="s">
        <v>1024</v>
      </c>
      <c r="G52" s="21" t="s">
        <v>903</v>
      </c>
      <c r="H52" s="20" t="s">
        <v>105</v>
      </c>
      <c r="I52" s="6"/>
    </row>
    <row r="53" spans="1:9" s="7" customFormat="1" ht="180" x14ac:dyDescent="0.25">
      <c r="A53" s="18" t="s">
        <v>1</v>
      </c>
      <c r="B53" s="18" t="s">
        <v>98</v>
      </c>
      <c r="C53" s="18" t="s">
        <v>99</v>
      </c>
      <c r="D53" s="18" t="s">
        <v>100</v>
      </c>
      <c r="E53" s="19">
        <v>42696</v>
      </c>
      <c r="F53" s="20" t="s">
        <v>1025</v>
      </c>
      <c r="G53" s="21" t="s">
        <v>903</v>
      </c>
      <c r="H53" s="20" t="s">
        <v>101</v>
      </c>
      <c r="I53" s="6"/>
    </row>
    <row r="54" spans="1:9" s="7" customFormat="1" ht="225" x14ac:dyDescent="0.25">
      <c r="A54" s="18" t="s">
        <v>1</v>
      </c>
      <c r="B54" s="18" t="s">
        <v>94</v>
      </c>
      <c r="C54" s="18" t="s">
        <v>95</v>
      </c>
      <c r="D54" s="18" t="s">
        <v>96</v>
      </c>
      <c r="E54" s="19">
        <v>42681</v>
      </c>
      <c r="F54" s="20" t="s">
        <v>904</v>
      </c>
      <c r="G54" s="21" t="s">
        <v>903</v>
      </c>
      <c r="H54" s="20" t="s">
        <v>97</v>
      </c>
      <c r="I54" s="6"/>
    </row>
    <row r="55" spans="1:9" s="7" customFormat="1" ht="90" hidden="1" x14ac:dyDescent="0.25">
      <c r="A55" s="18" t="s">
        <v>260</v>
      </c>
      <c r="B55" s="18" t="s">
        <v>281</v>
      </c>
      <c r="C55" s="18" t="s">
        <v>282</v>
      </c>
      <c r="D55" s="18" t="s">
        <v>283</v>
      </c>
      <c r="E55" s="19">
        <v>42680</v>
      </c>
      <c r="F55" s="20" t="s">
        <v>284</v>
      </c>
      <c r="G55" s="21" t="s">
        <v>396</v>
      </c>
      <c r="H55" s="20" t="s">
        <v>1026</v>
      </c>
      <c r="I55" s="6"/>
    </row>
    <row r="56" spans="1:9" s="7" customFormat="1" ht="150" hidden="1" x14ac:dyDescent="0.25">
      <c r="A56" s="18" t="s">
        <v>169</v>
      </c>
      <c r="B56" s="18" t="s">
        <v>174</v>
      </c>
      <c r="C56" s="18" t="s">
        <v>175</v>
      </c>
      <c r="D56" s="18" t="s">
        <v>176</v>
      </c>
      <c r="E56" s="19">
        <v>42678</v>
      </c>
      <c r="F56" s="20" t="s">
        <v>1027</v>
      </c>
      <c r="G56" s="21" t="s">
        <v>396</v>
      </c>
      <c r="H56" s="20" t="s">
        <v>177</v>
      </c>
      <c r="I56" s="6"/>
    </row>
    <row r="57" spans="1:9" s="7" customFormat="1" ht="75" hidden="1" x14ac:dyDescent="0.25">
      <c r="A57" s="18" t="s">
        <v>169</v>
      </c>
      <c r="B57" s="18" t="s">
        <v>178</v>
      </c>
      <c r="C57" s="18" t="s">
        <v>179</v>
      </c>
      <c r="D57" s="18" t="s">
        <v>180</v>
      </c>
      <c r="E57" s="19">
        <v>42678</v>
      </c>
      <c r="F57" s="20" t="s">
        <v>181</v>
      </c>
      <c r="G57" s="21" t="s">
        <v>396</v>
      </c>
      <c r="H57" s="20" t="s">
        <v>182</v>
      </c>
      <c r="I57" s="6"/>
    </row>
    <row r="58" spans="1:9" s="7" customFormat="1" ht="90" hidden="1" x14ac:dyDescent="0.25">
      <c r="A58" s="18" t="s">
        <v>169</v>
      </c>
      <c r="B58" s="18" t="s">
        <v>170</v>
      </c>
      <c r="C58" s="18" t="s">
        <v>171</v>
      </c>
      <c r="D58" s="18" t="s">
        <v>172</v>
      </c>
      <c r="E58" s="19">
        <v>42678</v>
      </c>
      <c r="F58" s="20" t="s">
        <v>1028</v>
      </c>
      <c r="G58" s="21" t="s">
        <v>396</v>
      </c>
      <c r="H58" s="20" t="s">
        <v>173</v>
      </c>
      <c r="I58" s="6"/>
    </row>
    <row r="59" spans="1:9" s="7" customFormat="1" ht="90" hidden="1" x14ac:dyDescent="0.25">
      <c r="A59" s="18" t="s">
        <v>260</v>
      </c>
      <c r="B59" s="18" t="s">
        <v>285</v>
      </c>
      <c r="C59" s="18" t="s">
        <v>286</v>
      </c>
      <c r="D59" s="18" t="s">
        <v>915</v>
      </c>
      <c r="E59" s="19">
        <v>42662</v>
      </c>
      <c r="F59" s="20" t="s">
        <v>916</v>
      </c>
      <c r="G59" s="21" t="s">
        <v>396</v>
      </c>
      <c r="H59" s="20" t="s">
        <v>1029</v>
      </c>
      <c r="I59" s="6"/>
    </row>
    <row r="60" spans="1:9" s="7" customFormat="1" ht="90" hidden="1" x14ac:dyDescent="0.25">
      <c r="A60" s="18" t="s">
        <v>260</v>
      </c>
      <c r="B60" s="18" t="s">
        <v>287</v>
      </c>
      <c r="C60" s="18" t="s">
        <v>288</v>
      </c>
      <c r="D60" s="18" t="s">
        <v>289</v>
      </c>
      <c r="E60" s="19">
        <v>42662</v>
      </c>
      <c r="F60" s="20" t="s">
        <v>290</v>
      </c>
      <c r="G60" s="21" t="s">
        <v>396</v>
      </c>
      <c r="H60" s="20" t="s">
        <v>1030</v>
      </c>
      <c r="I60" s="6"/>
    </row>
    <row r="61" spans="1:9" s="7" customFormat="1" ht="90" hidden="1" x14ac:dyDescent="0.25">
      <c r="A61" s="18" t="s">
        <v>260</v>
      </c>
      <c r="B61" s="18" t="s">
        <v>291</v>
      </c>
      <c r="C61" s="18" t="s">
        <v>292</v>
      </c>
      <c r="D61" s="18" t="s">
        <v>293</v>
      </c>
      <c r="E61" s="19">
        <v>42662</v>
      </c>
      <c r="F61" s="20" t="s">
        <v>1031</v>
      </c>
      <c r="G61" s="21" t="s">
        <v>396</v>
      </c>
      <c r="H61" s="20" t="s">
        <v>1032</v>
      </c>
      <c r="I61" s="6"/>
    </row>
    <row r="62" spans="1:9" s="7" customFormat="1" ht="210" hidden="1" x14ac:dyDescent="0.25">
      <c r="A62" s="18" t="s">
        <v>169</v>
      </c>
      <c r="B62" s="18" t="s">
        <v>183</v>
      </c>
      <c r="C62" s="18" t="s">
        <v>184</v>
      </c>
      <c r="D62" s="18" t="s">
        <v>185</v>
      </c>
      <c r="E62" s="19">
        <v>42649</v>
      </c>
      <c r="F62" s="20" t="s">
        <v>1033</v>
      </c>
      <c r="G62" s="21" t="s">
        <v>396</v>
      </c>
      <c r="H62" s="20" t="s">
        <v>186</v>
      </c>
      <c r="I62" s="6"/>
    </row>
    <row r="63" spans="1:9" s="7" customFormat="1" ht="409.5" x14ac:dyDescent="0.25">
      <c r="A63" s="18" t="s">
        <v>1</v>
      </c>
      <c r="B63" s="18" t="s">
        <v>86</v>
      </c>
      <c r="C63" s="18" t="s">
        <v>87</v>
      </c>
      <c r="D63" s="18" t="s">
        <v>88</v>
      </c>
      <c r="E63" s="19">
        <v>42623</v>
      </c>
      <c r="F63" s="20" t="s">
        <v>1034</v>
      </c>
      <c r="G63" s="21" t="s">
        <v>903</v>
      </c>
      <c r="H63" s="20" t="s">
        <v>89</v>
      </c>
      <c r="I63" s="6"/>
    </row>
    <row r="64" spans="1:9" s="7" customFormat="1" ht="135" x14ac:dyDescent="0.25">
      <c r="A64" s="18" t="s">
        <v>1</v>
      </c>
      <c r="B64" s="18" t="s">
        <v>90</v>
      </c>
      <c r="C64" s="18" t="s">
        <v>91</v>
      </c>
      <c r="D64" s="18" t="s">
        <v>92</v>
      </c>
      <c r="E64" s="19">
        <v>42623</v>
      </c>
      <c r="F64" s="20" t="s">
        <v>1035</v>
      </c>
      <c r="G64" s="21" t="s">
        <v>903</v>
      </c>
      <c r="H64" s="20" t="s">
        <v>93</v>
      </c>
      <c r="I64" s="6"/>
    </row>
    <row r="65" spans="1:9" s="7" customFormat="1" ht="105" hidden="1" x14ac:dyDescent="0.25">
      <c r="A65" s="18" t="s">
        <v>169</v>
      </c>
      <c r="B65" s="18" t="s">
        <v>187</v>
      </c>
      <c r="C65" s="18" t="s">
        <v>188</v>
      </c>
      <c r="D65" s="18" t="s">
        <v>189</v>
      </c>
      <c r="E65" s="19">
        <v>42621</v>
      </c>
      <c r="F65" s="20" t="s">
        <v>912</v>
      </c>
      <c r="G65" s="21" t="s">
        <v>396</v>
      </c>
      <c r="H65" s="20" t="s">
        <v>190</v>
      </c>
      <c r="I65" s="6"/>
    </row>
    <row r="66" spans="1:9" s="7" customFormat="1" ht="150" x14ac:dyDescent="0.25">
      <c r="A66" s="18" t="s">
        <v>260</v>
      </c>
      <c r="B66" s="18" t="s">
        <v>294</v>
      </c>
      <c r="C66" s="18" t="s">
        <v>295</v>
      </c>
      <c r="D66" s="18" t="s">
        <v>296</v>
      </c>
      <c r="E66" s="19">
        <v>42613</v>
      </c>
      <c r="F66" s="20" t="s">
        <v>297</v>
      </c>
      <c r="G66" s="21" t="s">
        <v>898</v>
      </c>
      <c r="H66" s="20" t="s">
        <v>964</v>
      </c>
      <c r="I66" s="6"/>
    </row>
    <row r="67" spans="1:9" s="7" customFormat="1" ht="150" x14ac:dyDescent="0.25">
      <c r="A67" s="18" t="s">
        <v>1</v>
      </c>
      <c r="B67" s="18" t="s">
        <v>82</v>
      </c>
      <c r="C67" s="18" t="s">
        <v>83</v>
      </c>
      <c r="D67" s="18" t="s">
        <v>84</v>
      </c>
      <c r="E67" s="19">
        <v>42606</v>
      </c>
      <c r="F67" s="20" t="s">
        <v>1036</v>
      </c>
      <c r="G67" s="21" t="s">
        <v>903</v>
      </c>
      <c r="H67" s="20" t="s">
        <v>85</v>
      </c>
      <c r="I67" s="6"/>
    </row>
    <row r="68" spans="1:9" s="7" customFormat="1" ht="150" x14ac:dyDescent="0.25">
      <c r="A68" s="18" t="s">
        <v>1</v>
      </c>
      <c r="B68" s="18" t="s">
        <v>809</v>
      </c>
      <c r="C68" s="18" t="s">
        <v>810</v>
      </c>
      <c r="D68" s="18" t="s">
        <v>811</v>
      </c>
      <c r="E68" s="19">
        <v>42588</v>
      </c>
      <c r="F68" s="20" t="s">
        <v>1037</v>
      </c>
      <c r="G68" s="21" t="s">
        <v>903</v>
      </c>
      <c r="H68" s="20" t="s">
        <v>830</v>
      </c>
      <c r="I68" s="6"/>
    </row>
    <row r="69" spans="1:9" s="7" customFormat="1" ht="210" hidden="1" x14ac:dyDescent="0.25">
      <c r="A69" s="18" t="s">
        <v>260</v>
      </c>
      <c r="B69" s="18" t="s">
        <v>307</v>
      </c>
      <c r="C69" s="18" t="s">
        <v>308</v>
      </c>
      <c r="D69" s="18" t="s">
        <v>309</v>
      </c>
      <c r="E69" s="19">
        <v>42566</v>
      </c>
      <c r="F69" s="20" t="s">
        <v>310</v>
      </c>
      <c r="G69" s="21" t="s">
        <v>396</v>
      </c>
      <c r="H69" s="20" t="s">
        <v>1038</v>
      </c>
      <c r="I69" s="6"/>
    </row>
    <row r="70" spans="1:9" s="7" customFormat="1" ht="135" x14ac:dyDescent="0.25">
      <c r="A70" s="18" t="s">
        <v>1</v>
      </c>
      <c r="B70" s="18" t="s">
        <v>812</v>
      </c>
      <c r="C70" s="18" t="s">
        <v>813</v>
      </c>
      <c r="D70" s="18" t="s">
        <v>814</v>
      </c>
      <c r="E70" s="19">
        <v>42551</v>
      </c>
      <c r="F70" s="20" t="s">
        <v>1039</v>
      </c>
      <c r="G70" s="21" t="s">
        <v>903</v>
      </c>
      <c r="H70" s="20" t="s">
        <v>831</v>
      </c>
      <c r="I70" s="6"/>
    </row>
    <row r="71" spans="1:9" s="7" customFormat="1" ht="75" hidden="1" x14ac:dyDescent="0.25">
      <c r="A71" s="18" t="s">
        <v>169</v>
      </c>
      <c r="B71" s="18" t="s">
        <v>191</v>
      </c>
      <c r="C71" s="18" t="s">
        <v>192</v>
      </c>
      <c r="D71" s="18" t="s">
        <v>193</v>
      </c>
      <c r="E71" s="19">
        <v>42549</v>
      </c>
      <c r="F71" s="20" t="s">
        <v>1040</v>
      </c>
      <c r="G71" s="21" t="s">
        <v>396</v>
      </c>
      <c r="H71" s="20" t="s">
        <v>194</v>
      </c>
      <c r="I71" s="6"/>
    </row>
    <row r="72" spans="1:9" s="7" customFormat="1" ht="105" hidden="1" x14ac:dyDescent="0.25">
      <c r="A72" s="18" t="s">
        <v>169</v>
      </c>
      <c r="B72" s="18" t="s">
        <v>209</v>
      </c>
      <c r="C72" s="18" t="s">
        <v>210</v>
      </c>
      <c r="D72" s="18" t="s">
        <v>211</v>
      </c>
      <c r="E72" s="19">
        <v>42547</v>
      </c>
      <c r="F72" s="20" t="s">
        <v>1041</v>
      </c>
      <c r="G72" s="21" t="s">
        <v>396</v>
      </c>
      <c r="H72" s="20" t="s">
        <v>212</v>
      </c>
      <c r="I72" s="6"/>
    </row>
    <row r="73" spans="1:9" s="7" customFormat="1" ht="300" x14ac:dyDescent="0.25">
      <c r="A73" s="18" t="s">
        <v>1</v>
      </c>
      <c r="B73" s="18" t="s">
        <v>78</v>
      </c>
      <c r="C73" s="18" t="s">
        <v>79</v>
      </c>
      <c r="D73" s="18" t="s">
        <v>80</v>
      </c>
      <c r="E73" s="19">
        <v>42531</v>
      </c>
      <c r="F73" s="20" t="s">
        <v>1042</v>
      </c>
      <c r="G73" s="21" t="s">
        <v>903</v>
      </c>
      <c r="H73" s="20" t="s">
        <v>81</v>
      </c>
      <c r="I73" s="6"/>
    </row>
    <row r="74" spans="1:9" s="7" customFormat="1" ht="195" hidden="1" x14ac:dyDescent="0.25">
      <c r="A74" s="18" t="s">
        <v>260</v>
      </c>
      <c r="B74" s="18" t="s">
        <v>264</v>
      </c>
      <c r="C74" s="18" t="s">
        <v>265</v>
      </c>
      <c r="D74" s="18" t="s">
        <v>266</v>
      </c>
      <c r="E74" s="19">
        <v>42524</v>
      </c>
      <c r="F74" s="20" t="s">
        <v>1043</v>
      </c>
      <c r="G74" s="21" t="s">
        <v>396</v>
      </c>
      <c r="H74" s="20" t="s">
        <v>1044</v>
      </c>
      <c r="I74" s="6"/>
    </row>
    <row r="75" spans="1:9" s="7" customFormat="1" ht="75" hidden="1" x14ac:dyDescent="0.25">
      <c r="A75" s="18" t="s">
        <v>260</v>
      </c>
      <c r="B75" s="18" t="s">
        <v>267</v>
      </c>
      <c r="C75" s="18" t="s">
        <v>268</v>
      </c>
      <c r="D75" s="18" t="s">
        <v>269</v>
      </c>
      <c r="E75" s="19">
        <v>42515</v>
      </c>
      <c r="F75" s="20" t="s">
        <v>270</v>
      </c>
      <c r="G75" s="21" t="s">
        <v>396</v>
      </c>
      <c r="H75" s="20" t="s">
        <v>1045</v>
      </c>
      <c r="I75" s="6"/>
    </row>
    <row r="76" spans="1:9" s="7" customFormat="1" ht="120" x14ac:dyDescent="0.25">
      <c r="A76" s="18" t="s">
        <v>1</v>
      </c>
      <c r="B76" s="18" t="s">
        <v>2</v>
      </c>
      <c r="C76" s="18" t="s">
        <v>3</v>
      </c>
      <c r="D76" s="18" t="s">
        <v>4</v>
      </c>
      <c r="E76" s="19">
        <v>42511</v>
      </c>
      <c r="F76" s="20" t="s">
        <v>1046</v>
      </c>
      <c r="G76" s="21" t="s">
        <v>903</v>
      </c>
      <c r="H76" s="20" t="s">
        <v>5</v>
      </c>
      <c r="I76" s="6"/>
    </row>
    <row r="77" spans="1:9" s="7" customFormat="1" ht="165" x14ac:dyDescent="0.25">
      <c r="A77" s="18" t="s">
        <v>1</v>
      </c>
      <c r="B77" s="18" t="s">
        <v>70</v>
      </c>
      <c r="C77" s="18" t="s">
        <v>71</v>
      </c>
      <c r="D77" s="18" t="s">
        <v>72</v>
      </c>
      <c r="E77" s="19">
        <v>42490</v>
      </c>
      <c r="F77" s="20" t="s">
        <v>1047</v>
      </c>
      <c r="G77" s="21" t="s">
        <v>903</v>
      </c>
      <c r="H77" s="20" t="s">
        <v>73</v>
      </c>
      <c r="I77" s="6"/>
    </row>
    <row r="78" spans="1:9" s="7" customFormat="1" ht="150" x14ac:dyDescent="0.25">
      <c r="A78" s="18" t="s">
        <v>1</v>
      </c>
      <c r="B78" s="18" t="s">
        <v>74</v>
      </c>
      <c r="C78" s="18" t="s">
        <v>75</v>
      </c>
      <c r="D78" s="18" t="s">
        <v>76</v>
      </c>
      <c r="E78" s="19">
        <v>42490</v>
      </c>
      <c r="F78" s="20" t="s">
        <v>1048</v>
      </c>
      <c r="G78" s="21" t="s">
        <v>903</v>
      </c>
      <c r="H78" s="20" t="s">
        <v>77</v>
      </c>
      <c r="I78" s="6"/>
    </row>
    <row r="79" spans="1:9" s="7" customFormat="1" ht="135" x14ac:dyDescent="0.25">
      <c r="A79" s="18" t="s">
        <v>260</v>
      </c>
      <c r="B79" s="18" t="s">
        <v>319</v>
      </c>
      <c r="C79" s="18" t="s">
        <v>320</v>
      </c>
      <c r="D79" s="18" t="s">
        <v>329</v>
      </c>
      <c r="E79" s="19">
        <v>42485</v>
      </c>
      <c r="F79" s="20" t="s">
        <v>330</v>
      </c>
      <c r="G79" s="21" t="s">
        <v>898</v>
      </c>
      <c r="H79" s="20" t="s">
        <v>1049</v>
      </c>
      <c r="I79" s="6"/>
    </row>
    <row r="80" spans="1:9" s="7" customFormat="1" ht="105" x14ac:dyDescent="0.25">
      <c r="A80" s="18" t="s">
        <v>260</v>
      </c>
      <c r="B80" s="18" t="s">
        <v>319</v>
      </c>
      <c r="C80" s="18" t="s">
        <v>320</v>
      </c>
      <c r="D80" s="18" t="s">
        <v>323</v>
      </c>
      <c r="E80" s="19">
        <v>42485</v>
      </c>
      <c r="F80" s="20" t="s">
        <v>324</v>
      </c>
      <c r="G80" s="21" t="s">
        <v>898</v>
      </c>
      <c r="H80" s="20" t="s">
        <v>325</v>
      </c>
      <c r="I80" s="6"/>
    </row>
    <row r="81" spans="1:9" s="7" customFormat="1" ht="105" x14ac:dyDescent="0.25">
      <c r="A81" s="18" t="s">
        <v>260</v>
      </c>
      <c r="B81" s="18" t="s">
        <v>319</v>
      </c>
      <c r="C81" s="18" t="s">
        <v>320</v>
      </c>
      <c r="D81" s="18" t="s">
        <v>321</v>
      </c>
      <c r="E81" s="19">
        <v>42485</v>
      </c>
      <c r="F81" s="20" t="s">
        <v>322</v>
      </c>
      <c r="G81" s="21" t="s">
        <v>898</v>
      </c>
      <c r="H81" s="20" t="s">
        <v>939</v>
      </c>
      <c r="I81" s="6"/>
    </row>
    <row r="82" spans="1:9" s="7" customFormat="1" ht="120" x14ac:dyDescent="0.25">
      <c r="A82" s="18" t="s">
        <v>260</v>
      </c>
      <c r="B82" s="18" t="s">
        <v>319</v>
      </c>
      <c r="C82" s="18" t="s">
        <v>320</v>
      </c>
      <c r="D82" s="18" t="s">
        <v>326</v>
      </c>
      <c r="E82" s="19">
        <v>42485</v>
      </c>
      <c r="F82" s="20" t="s">
        <v>327</v>
      </c>
      <c r="G82" s="21" t="s">
        <v>898</v>
      </c>
      <c r="H82" s="20" t="s">
        <v>328</v>
      </c>
      <c r="I82" s="6"/>
    </row>
    <row r="83" spans="1:9" s="7" customFormat="1" ht="165" x14ac:dyDescent="0.25">
      <c r="A83" s="18" t="s">
        <v>1</v>
      </c>
      <c r="B83" s="18" t="s">
        <v>66</v>
      </c>
      <c r="C83" s="18" t="s">
        <v>67</v>
      </c>
      <c r="D83" s="18" t="s">
        <v>68</v>
      </c>
      <c r="E83" s="19">
        <v>42483</v>
      </c>
      <c r="F83" s="20" t="s">
        <v>1050</v>
      </c>
      <c r="G83" s="21" t="s">
        <v>903</v>
      </c>
      <c r="H83" s="20" t="s">
        <v>69</v>
      </c>
      <c r="I83" s="6"/>
    </row>
    <row r="84" spans="1:9" s="7" customFormat="1" ht="90" hidden="1" x14ac:dyDescent="0.25">
      <c r="A84" s="18" t="s">
        <v>260</v>
      </c>
      <c r="B84" s="18" t="s">
        <v>604</v>
      </c>
      <c r="C84" s="18" t="s">
        <v>605</v>
      </c>
      <c r="D84" s="18" t="s">
        <v>606</v>
      </c>
      <c r="E84" s="19">
        <v>42481</v>
      </c>
      <c r="F84" s="20" t="s">
        <v>969</v>
      </c>
      <c r="G84" s="21" t="s">
        <v>396</v>
      </c>
      <c r="H84" s="20" t="s">
        <v>607</v>
      </c>
      <c r="I84" s="6"/>
    </row>
    <row r="85" spans="1:9" s="7" customFormat="1" ht="360" x14ac:dyDescent="0.25">
      <c r="A85" s="18" t="s">
        <v>1</v>
      </c>
      <c r="B85" s="18" t="s">
        <v>62</v>
      </c>
      <c r="C85" s="18" t="s">
        <v>63</v>
      </c>
      <c r="D85" s="18" t="s">
        <v>64</v>
      </c>
      <c r="E85" s="19">
        <v>42476</v>
      </c>
      <c r="F85" s="20" t="s">
        <v>1051</v>
      </c>
      <c r="G85" s="21" t="s">
        <v>903</v>
      </c>
      <c r="H85" s="20" t="s">
        <v>65</v>
      </c>
      <c r="I85" s="6"/>
    </row>
    <row r="86" spans="1:9" s="7" customFormat="1" ht="165" hidden="1" x14ac:dyDescent="0.25">
      <c r="A86" s="18" t="s">
        <v>1</v>
      </c>
      <c r="B86" s="18" t="s">
        <v>393</v>
      </c>
      <c r="C86" s="18" t="s">
        <v>394</v>
      </c>
      <c r="D86" s="18" t="s">
        <v>395</v>
      </c>
      <c r="E86" s="19">
        <v>42447</v>
      </c>
      <c r="F86" s="20" t="s">
        <v>1052</v>
      </c>
      <c r="G86" s="21" t="s">
        <v>396</v>
      </c>
      <c r="H86" s="20" t="s">
        <v>397</v>
      </c>
      <c r="I86" s="6"/>
    </row>
    <row r="87" spans="1:9" s="7" customFormat="1" ht="135" hidden="1" x14ac:dyDescent="0.25">
      <c r="A87" s="18" t="s">
        <v>260</v>
      </c>
      <c r="B87" s="18" t="s">
        <v>608</v>
      </c>
      <c r="C87" s="18" t="s">
        <v>609</v>
      </c>
      <c r="D87" s="18" t="s">
        <v>610</v>
      </c>
      <c r="E87" s="19">
        <v>42446</v>
      </c>
      <c r="F87" s="20" t="s">
        <v>611</v>
      </c>
      <c r="G87" s="21" t="s">
        <v>396</v>
      </c>
      <c r="H87" s="20" t="s">
        <v>1053</v>
      </c>
      <c r="I87" s="6"/>
    </row>
    <row r="88" spans="1:9" s="7" customFormat="1" ht="90" hidden="1" x14ac:dyDescent="0.25">
      <c r="A88" s="18" t="s">
        <v>169</v>
      </c>
      <c r="B88" s="18" t="s">
        <v>213</v>
      </c>
      <c r="C88" s="18" t="s">
        <v>214</v>
      </c>
      <c r="D88" s="18" t="s">
        <v>215</v>
      </c>
      <c r="E88" s="19">
        <v>42439</v>
      </c>
      <c r="F88" s="20" t="s">
        <v>216</v>
      </c>
      <c r="G88" s="21" t="s">
        <v>396</v>
      </c>
      <c r="H88" s="20" t="s">
        <v>217</v>
      </c>
      <c r="I88" s="6"/>
    </row>
    <row r="89" spans="1:9" s="7" customFormat="1" ht="60" hidden="1" x14ac:dyDescent="0.25">
      <c r="A89" s="18" t="s">
        <v>260</v>
      </c>
      <c r="B89" s="18" t="s">
        <v>612</v>
      </c>
      <c r="C89" s="18" t="s">
        <v>613</v>
      </c>
      <c r="D89" s="18" t="s">
        <v>614</v>
      </c>
      <c r="E89" s="19">
        <v>42436</v>
      </c>
      <c r="F89" s="20" t="s">
        <v>615</v>
      </c>
      <c r="G89" s="21" t="s">
        <v>396</v>
      </c>
      <c r="H89" s="20" t="s">
        <v>616</v>
      </c>
      <c r="I89" s="6"/>
    </row>
    <row r="90" spans="1:9" s="7" customFormat="1" ht="90" hidden="1" x14ac:dyDescent="0.25">
      <c r="A90" s="18" t="s">
        <v>260</v>
      </c>
      <c r="B90" s="18" t="s">
        <v>617</v>
      </c>
      <c r="C90" s="18" t="s">
        <v>618</v>
      </c>
      <c r="D90" s="18" t="s">
        <v>619</v>
      </c>
      <c r="E90" s="19">
        <v>42408</v>
      </c>
      <c r="F90" s="20" t="s">
        <v>917</v>
      </c>
      <c r="G90" s="21" t="s">
        <v>396</v>
      </c>
      <c r="H90" s="20" t="s">
        <v>970</v>
      </c>
      <c r="I90" s="6"/>
    </row>
    <row r="91" spans="1:9" s="7" customFormat="1" ht="135" hidden="1" x14ac:dyDescent="0.25">
      <c r="A91" s="18" t="s">
        <v>169</v>
      </c>
      <c r="B91" s="18" t="s">
        <v>218</v>
      </c>
      <c r="C91" s="18" t="s">
        <v>219</v>
      </c>
      <c r="D91" s="18" t="s">
        <v>220</v>
      </c>
      <c r="E91" s="19">
        <v>42404</v>
      </c>
      <c r="F91" s="20" t="s">
        <v>221</v>
      </c>
      <c r="G91" s="21" t="s">
        <v>396</v>
      </c>
      <c r="H91" s="20" t="s">
        <v>222</v>
      </c>
      <c r="I91" s="6"/>
    </row>
    <row r="92" spans="1:9" s="7" customFormat="1" ht="165" x14ac:dyDescent="0.25">
      <c r="A92" s="18" t="s">
        <v>1</v>
      </c>
      <c r="B92" s="18" t="s">
        <v>58</v>
      </c>
      <c r="C92" s="18" t="s">
        <v>59</v>
      </c>
      <c r="D92" s="18" t="s">
        <v>60</v>
      </c>
      <c r="E92" s="19">
        <v>42400</v>
      </c>
      <c r="F92" s="20" t="s">
        <v>1054</v>
      </c>
      <c r="G92" s="21" t="s">
        <v>903</v>
      </c>
      <c r="H92" s="20" t="s">
        <v>61</v>
      </c>
      <c r="I92" s="6"/>
    </row>
    <row r="93" spans="1:9" s="7" customFormat="1" ht="90" hidden="1" x14ac:dyDescent="0.25">
      <c r="A93" s="18" t="s">
        <v>260</v>
      </c>
      <c r="B93" s="18" t="s">
        <v>620</v>
      </c>
      <c r="C93" s="18" t="s">
        <v>621</v>
      </c>
      <c r="D93" s="18" t="s">
        <v>622</v>
      </c>
      <c r="E93" s="19">
        <v>42397</v>
      </c>
      <c r="F93" s="20" t="s">
        <v>623</v>
      </c>
      <c r="G93" s="21" t="s">
        <v>396</v>
      </c>
      <c r="H93" s="20" t="s">
        <v>624</v>
      </c>
      <c r="I93" s="6"/>
    </row>
    <row r="94" spans="1:9" s="7" customFormat="1" ht="105" hidden="1" x14ac:dyDescent="0.25">
      <c r="A94" s="18" t="s">
        <v>260</v>
      </c>
      <c r="B94" s="18" t="s">
        <v>625</v>
      </c>
      <c r="C94" s="18" t="s">
        <v>626</v>
      </c>
      <c r="D94" s="18" t="s">
        <v>627</v>
      </c>
      <c r="E94" s="19">
        <v>42396</v>
      </c>
      <c r="F94" s="20" t="s">
        <v>628</v>
      </c>
      <c r="G94" s="21" t="s">
        <v>396</v>
      </c>
      <c r="H94" s="20" t="s">
        <v>1055</v>
      </c>
      <c r="I94" s="6"/>
    </row>
    <row r="95" spans="1:9" s="7" customFormat="1" ht="75" hidden="1" x14ac:dyDescent="0.25">
      <c r="A95" s="18" t="s">
        <v>260</v>
      </c>
      <c r="B95" s="18" t="s">
        <v>625</v>
      </c>
      <c r="C95" s="18" t="s">
        <v>626</v>
      </c>
      <c r="D95" s="18" t="s">
        <v>631</v>
      </c>
      <c r="E95" s="19">
        <v>42396</v>
      </c>
      <c r="F95" s="20" t="s">
        <v>632</v>
      </c>
      <c r="G95" s="21" t="s">
        <v>396</v>
      </c>
      <c r="H95" s="20" t="s">
        <v>633</v>
      </c>
      <c r="I95" s="6"/>
    </row>
    <row r="96" spans="1:9" s="7" customFormat="1" ht="105" hidden="1" x14ac:dyDescent="0.25">
      <c r="A96" s="18" t="s">
        <v>260</v>
      </c>
      <c r="B96" s="18" t="s">
        <v>625</v>
      </c>
      <c r="C96" s="18" t="s">
        <v>626</v>
      </c>
      <c r="D96" s="18" t="s">
        <v>629</v>
      </c>
      <c r="E96" s="19">
        <v>42396</v>
      </c>
      <c r="F96" s="20" t="s">
        <v>630</v>
      </c>
      <c r="G96" s="21" t="s">
        <v>396</v>
      </c>
      <c r="H96" s="20" t="s">
        <v>1055</v>
      </c>
      <c r="I96" s="6"/>
    </row>
    <row r="97" spans="1:9" s="7" customFormat="1" ht="75" hidden="1" x14ac:dyDescent="0.25">
      <c r="A97" s="18" t="s">
        <v>260</v>
      </c>
      <c r="B97" s="18" t="s">
        <v>625</v>
      </c>
      <c r="C97" s="18" t="s">
        <v>626</v>
      </c>
      <c r="D97" s="18" t="s">
        <v>634</v>
      </c>
      <c r="E97" s="19">
        <v>42396</v>
      </c>
      <c r="F97" s="20" t="s">
        <v>635</v>
      </c>
      <c r="G97" s="21" t="s">
        <v>396</v>
      </c>
      <c r="H97" s="20" t="s">
        <v>633</v>
      </c>
      <c r="I97" s="6"/>
    </row>
    <row r="98" spans="1:9" s="7" customFormat="1" ht="390" x14ac:dyDescent="0.25">
      <c r="A98" s="18" t="s">
        <v>1</v>
      </c>
      <c r="B98" s="18" t="s">
        <v>54</v>
      </c>
      <c r="C98" s="18" t="s">
        <v>55</v>
      </c>
      <c r="D98" s="18" t="s">
        <v>56</v>
      </c>
      <c r="E98" s="19">
        <v>42392</v>
      </c>
      <c r="F98" s="20" t="s">
        <v>1056</v>
      </c>
      <c r="G98" s="21" t="s">
        <v>903</v>
      </c>
      <c r="H98" s="20" t="s">
        <v>57</v>
      </c>
      <c r="I98" s="6"/>
    </row>
    <row r="99" spans="1:9" s="7" customFormat="1" ht="120" hidden="1" x14ac:dyDescent="0.25">
      <c r="A99" s="18" t="s">
        <v>169</v>
      </c>
      <c r="B99" s="18" t="s">
        <v>223</v>
      </c>
      <c r="C99" s="18" t="s">
        <v>224</v>
      </c>
      <c r="D99" s="18" t="s">
        <v>225</v>
      </c>
      <c r="E99" s="19">
        <v>42376</v>
      </c>
      <c r="F99" s="20" t="s">
        <v>913</v>
      </c>
      <c r="G99" s="21" t="s">
        <v>396</v>
      </c>
      <c r="H99" s="20" t="s">
        <v>226</v>
      </c>
      <c r="I99" s="6"/>
    </row>
    <row r="100" spans="1:9" s="7" customFormat="1" ht="150" x14ac:dyDescent="0.25">
      <c r="A100" s="18" t="s">
        <v>1</v>
      </c>
      <c r="B100" s="18" t="s">
        <v>49</v>
      </c>
      <c r="C100" s="18" t="s">
        <v>50</v>
      </c>
      <c r="D100" s="18" t="s">
        <v>51</v>
      </c>
      <c r="E100" s="19">
        <v>42366</v>
      </c>
      <c r="F100" s="20" t="s">
        <v>52</v>
      </c>
      <c r="G100" s="21" t="s">
        <v>903</v>
      </c>
      <c r="H100" s="20" t="s">
        <v>53</v>
      </c>
      <c r="I100" s="6"/>
    </row>
    <row r="101" spans="1:9" s="7" customFormat="1" ht="75" hidden="1" x14ac:dyDescent="0.25">
      <c r="A101" s="18" t="s">
        <v>169</v>
      </c>
      <c r="B101" s="18" t="s">
        <v>227</v>
      </c>
      <c r="C101" s="18" t="s">
        <v>228</v>
      </c>
      <c r="D101" s="18" t="s">
        <v>968</v>
      </c>
      <c r="E101" s="19">
        <v>42360</v>
      </c>
      <c r="F101" s="20" t="s">
        <v>229</v>
      </c>
      <c r="G101" s="21" t="s">
        <v>396</v>
      </c>
      <c r="H101" s="20" t="s">
        <v>230</v>
      </c>
      <c r="I101" s="6"/>
    </row>
    <row r="102" spans="1:9" s="7" customFormat="1" ht="285" x14ac:dyDescent="0.25">
      <c r="A102" s="18" t="s">
        <v>1</v>
      </c>
      <c r="B102" s="18" t="s">
        <v>45</v>
      </c>
      <c r="C102" s="18" t="s">
        <v>46</v>
      </c>
      <c r="D102" s="18" t="s">
        <v>47</v>
      </c>
      <c r="E102" s="19">
        <v>42359</v>
      </c>
      <c r="F102" s="20" t="s">
        <v>1057</v>
      </c>
      <c r="G102" s="21" t="s">
        <v>903</v>
      </c>
      <c r="H102" s="20" t="s">
        <v>48</v>
      </c>
      <c r="I102" s="6"/>
    </row>
    <row r="103" spans="1:9" s="7" customFormat="1" ht="405" x14ac:dyDescent="0.25">
      <c r="A103" s="18" t="s">
        <v>1</v>
      </c>
      <c r="B103" s="18" t="s">
        <v>41</v>
      </c>
      <c r="C103" s="18" t="s">
        <v>42</v>
      </c>
      <c r="D103" s="18" t="s">
        <v>43</v>
      </c>
      <c r="E103" s="19">
        <v>42348</v>
      </c>
      <c r="F103" s="20" t="s">
        <v>1058</v>
      </c>
      <c r="G103" s="21" t="s">
        <v>903</v>
      </c>
      <c r="H103" s="20" t="s">
        <v>44</v>
      </c>
      <c r="I103" s="6"/>
    </row>
    <row r="104" spans="1:9" s="7" customFormat="1" ht="120" hidden="1" x14ac:dyDescent="0.25">
      <c r="A104" s="18" t="s">
        <v>260</v>
      </c>
      <c r="B104" s="18" t="s">
        <v>636</v>
      </c>
      <c r="C104" s="18" t="s">
        <v>637</v>
      </c>
      <c r="D104" s="18" t="s">
        <v>638</v>
      </c>
      <c r="E104" s="19">
        <v>42347</v>
      </c>
      <c r="F104" s="20" t="s">
        <v>1059</v>
      </c>
      <c r="G104" s="21" t="s">
        <v>396</v>
      </c>
      <c r="H104" s="20" t="s">
        <v>639</v>
      </c>
      <c r="I104" s="6"/>
    </row>
    <row r="105" spans="1:9" s="7" customFormat="1" ht="165" x14ac:dyDescent="0.25">
      <c r="A105" s="18" t="s">
        <v>1</v>
      </c>
      <c r="B105" s="18" t="s">
        <v>37</v>
      </c>
      <c r="C105" s="18" t="s">
        <v>38</v>
      </c>
      <c r="D105" s="18" t="s">
        <v>39</v>
      </c>
      <c r="E105" s="19">
        <v>42345</v>
      </c>
      <c r="F105" s="20" t="s">
        <v>1060</v>
      </c>
      <c r="G105" s="21" t="s">
        <v>903</v>
      </c>
      <c r="H105" s="20" t="s">
        <v>40</v>
      </c>
      <c r="I105" s="6"/>
    </row>
    <row r="106" spans="1:9" s="7" customFormat="1" ht="409.5" x14ac:dyDescent="0.25">
      <c r="A106" s="18" t="s">
        <v>1</v>
      </c>
      <c r="B106" s="18" t="s">
        <v>33</v>
      </c>
      <c r="C106" s="18" t="s">
        <v>34</v>
      </c>
      <c r="D106" s="18" t="s">
        <v>35</v>
      </c>
      <c r="E106" s="19">
        <v>42338</v>
      </c>
      <c r="F106" s="20" t="s">
        <v>1061</v>
      </c>
      <c r="G106" s="21" t="s">
        <v>903</v>
      </c>
      <c r="H106" s="20" t="s">
        <v>36</v>
      </c>
      <c r="I106" s="6"/>
    </row>
    <row r="107" spans="1:9" s="7" customFormat="1" ht="225" x14ac:dyDescent="0.25">
      <c r="A107" s="18" t="s">
        <v>1</v>
      </c>
      <c r="B107" s="18" t="s">
        <v>406</v>
      </c>
      <c r="C107" s="18" t="s">
        <v>905</v>
      </c>
      <c r="D107" s="18" t="s">
        <v>407</v>
      </c>
      <c r="E107" s="19">
        <v>42338</v>
      </c>
      <c r="F107" s="20" t="s">
        <v>1062</v>
      </c>
      <c r="G107" s="21" t="s">
        <v>903</v>
      </c>
      <c r="H107" s="20" t="s">
        <v>1063</v>
      </c>
      <c r="I107" s="6"/>
    </row>
    <row r="108" spans="1:9" s="7" customFormat="1" ht="225" x14ac:dyDescent="0.25">
      <c r="A108" s="18" t="s">
        <v>1</v>
      </c>
      <c r="B108" s="18" t="s">
        <v>9</v>
      </c>
      <c r="C108" s="18" t="s">
        <v>10</v>
      </c>
      <c r="D108" s="18" t="s">
        <v>11</v>
      </c>
      <c r="E108" s="19">
        <v>42299</v>
      </c>
      <c r="F108" s="20" t="s">
        <v>1064</v>
      </c>
      <c r="G108" s="21" t="s">
        <v>903</v>
      </c>
      <c r="H108" s="20" t="s">
        <v>1065</v>
      </c>
      <c r="I108" s="6"/>
    </row>
    <row r="109" spans="1:9" s="7" customFormat="1" ht="135" x14ac:dyDescent="0.25">
      <c r="A109" s="18" t="s">
        <v>1</v>
      </c>
      <c r="B109" s="18" t="s">
        <v>12</v>
      </c>
      <c r="C109" s="18" t="s">
        <v>13</v>
      </c>
      <c r="D109" s="18" t="s">
        <v>14</v>
      </c>
      <c r="E109" s="19">
        <v>42299</v>
      </c>
      <c r="F109" s="20" t="s">
        <v>1066</v>
      </c>
      <c r="G109" s="21" t="s">
        <v>903</v>
      </c>
      <c r="H109" s="20" t="s">
        <v>1067</v>
      </c>
      <c r="I109" s="6"/>
    </row>
    <row r="110" spans="1:9" s="7" customFormat="1" ht="135" x14ac:dyDescent="0.25">
      <c r="A110" s="18" t="s">
        <v>1</v>
      </c>
      <c r="B110" s="18" t="s">
        <v>15</v>
      </c>
      <c r="C110" s="18" t="s">
        <v>16</v>
      </c>
      <c r="D110" s="18" t="s">
        <v>17</v>
      </c>
      <c r="E110" s="19">
        <v>42293</v>
      </c>
      <c r="F110" s="20" t="s">
        <v>1068</v>
      </c>
      <c r="G110" s="21" t="s">
        <v>903</v>
      </c>
      <c r="H110" s="20" t="s">
        <v>1069</v>
      </c>
      <c r="I110" s="6"/>
    </row>
    <row r="111" spans="1:9" s="7" customFormat="1" ht="270" x14ac:dyDescent="0.25">
      <c r="A111" s="18" t="s">
        <v>260</v>
      </c>
      <c r="B111" s="18" t="s">
        <v>316</v>
      </c>
      <c r="C111" s="18" t="s">
        <v>317</v>
      </c>
      <c r="D111" s="18" t="s">
        <v>318</v>
      </c>
      <c r="E111" s="19">
        <v>42277</v>
      </c>
      <c r="F111" s="20" t="s">
        <v>1070</v>
      </c>
      <c r="G111" s="21" t="s">
        <v>900</v>
      </c>
      <c r="H111" s="20" t="s">
        <v>1071</v>
      </c>
      <c r="I111" s="6"/>
    </row>
    <row r="112" spans="1:9" s="7" customFormat="1" ht="150" hidden="1" x14ac:dyDescent="0.25">
      <c r="A112" s="18" t="s">
        <v>1</v>
      </c>
      <c r="B112" s="18" t="s">
        <v>408</v>
      </c>
      <c r="C112" s="18" t="s">
        <v>409</v>
      </c>
      <c r="D112" s="18" t="s">
        <v>410</v>
      </c>
      <c r="E112" s="19">
        <v>42266</v>
      </c>
      <c r="F112" s="20" t="s">
        <v>411</v>
      </c>
      <c r="G112" s="21" t="s">
        <v>396</v>
      </c>
      <c r="H112" s="20" t="s">
        <v>1072</v>
      </c>
      <c r="I112" s="6"/>
    </row>
    <row r="113" spans="1:9" s="7" customFormat="1" ht="150" x14ac:dyDescent="0.25">
      <c r="A113" s="18" t="s">
        <v>1</v>
      </c>
      <c r="B113" s="18" t="s">
        <v>18</v>
      </c>
      <c r="C113" s="18" t="s">
        <v>19</v>
      </c>
      <c r="D113" s="18" t="s">
        <v>20</v>
      </c>
      <c r="E113" s="19">
        <v>42264</v>
      </c>
      <c r="F113" s="20" t="s">
        <v>1073</v>
      </c>
      <c r="G113" s="21" t="s">
        <v>903</v>
      </c>
      <c r="H113" s="20" t="s">
        <v>1074</v>
      </c>
      <c r="I113" s="6"/>
    </row>
    <row r="114" spans="1:9" s="7" customFormat="1" ht="150" x14ac:dyDescent="0.25">
      <c r="A114" s="18" t="s">
        <v>1</v>
      </c>
      <c r="B114" s="18" t="s">
        <v>21</v>
      </c>
      <c r="C114" s="18" t="s">
        <v>22</v>
      </c>
      <c r="D114" s="18" t="s">
        <v>23</v>
      </c>
      <c r="E114" s="19">
        <v>42262</v>
      </c>
      <c r="F114" s="20" t="s">
        <v>1075</v>
      </c>
      <c r="G114" s="21" t="s">
        <v>903</v>
      </c>
      <c r="H114" s="20" t="s">
        <v>1076</v>
      </c>
      <c r="I114" s="6"/>
    </row>
    <row r="115" spans="1:9" s="7" customFormat="1" ht="285" x14ac:dyDescent="0.25">
      <c r="A115" s="18" t="s">
        <v>1</v>
      </c>
      <c r="B115" s="18" t="s">
        <v>24</v>
      </c>
      <c r="C115" s="18" t="s">
        <v>25</v>
      </c>
      <c r="D115" s="18" t="s">
        <v>26</v>
      </c>
      <c r="E115" s="19">
        <v>42256</v>
      </c>
      <c r="F115" s="20" t="s">
        <v>1077</v>
      </c>
      <c r="G115" s="21" t="s">
        <v>903</v>
      </c>
      <c r="H115" s="20" t="s">
        <v>1078</v>
      </c>
      <c r="I115" s="6"/>
    </row>
    <row r="116" spans="1:9" s="7" customFormat="1" ht="240" x14ac:dyDescent="0.25">
      <c r="A116" s="18" t="s">
        <v>1</v>
      </c>
      <c r="B116" s="18" t="s">
        <v>27</v>
      </c>
      <c r="C116" s="18" t="s">
        <v>28</v>
      </c>
      <c r="D116" s="18" t="s">
        <v>29</v>
      </c>
      <c r="E116" s="19">
        <v>42255</v>
      </c>
      <c r="F116" s="20" t="s">
        <v>1079</v>
      </c>
      <c r="G116" s="21" t="s">
        <v>903</v>
      </c>
      <c r="H116" s="20" t="s">
        <v>1080</v>
      </c>
      <c r="I116" s="6"/>
    </row>
    <row r="117" spans="1:9" s="7" customFormat="1" ht="150" x14ac:dyDescent="0.25">
      <c r="A117" s="18" t="s">
        <v>1</v>
      </c>
      <c r="B117" s="18" t="s">
        <v>30</v>
      </c>
      <c r="C117" s="18" t="s">
        <v>31</v>
      </c>
      <c r="D117" s="18" t="s">
        <v>32</v>
      </c>
      <c r="E117" s="19">
        <v>42253</v>
      </c>
      <c r="F117" s="20" t="s">
        <v>1081</v>
      </c>
      <c r="G117" s="21" t="s">
        <v>903</v>
      </c>
      <c r="H117" s="20" t="s">
        <v>1082</v>
      </c>
      <c r="I117" s="6"/>
    </row>
    <row r="118" spans="1:9" s="7" customFormat="1" ht="90" hidden="1" x14ac:dyDescent="0.25">
      <c r="A118" s="18" t="s">
        <v>169</v>
      </c>
      <c r="B118" s="18" t="s">
        <v>231</v>
      </c>
      <c r="C118" s="18" t="s">
        <v>232</v>
      </c>
      <c r="D118" s="18" t="s">
        <v>233</v>
      </c>
      <c r="E118" s="19">
        <v>42251</v>
      </c>
      <c r="F118" s="20" t="s">
        <v>234</v>
      </c>
      <c r="G118" s="21" t="s">
        <v>396</v>
      </c>
      <c r="H118" s="20" t="s">
        <v>850</v>
      </c>
      <c r="I118" s="6"/>
    </row>
    <row r="119" spans="1:9" s="7" customFormat="1" ht="225" x14ac:dyDescent="0.25">
      <c r="A119" s="18" t="s">
        <v>169</v>
      </c>
      <c r="B119" s="18" t="s">
        <v>256</v>
      </c>
      <c r="C119" s="18" t="s">
        <v>257</v>
      </c>
      <c r="D119" s="18" t="s">
        <v>258</v>
      </c>
      <c r="E119" s="19">
        <v>42237</v>
      </c>
      <c r="F119" s="20" t="s">
        <v>259</v>
      </c>
      <c r="G119" s="21" t="s">
        <v>900</v>
      </c>
      <c r="H119" s="20" t="s">
        <v>1083</v>
      </c>
      <c r="I119" s="6"/>
    </row>
    <row r="120" spans="1:9" s="7" customFormat="1" ht="150" x14ac:dyDescent="0.25">
      <c r="A120" s="18" t="s">
        <v>1</v>
      </c>
      <c r="B120" s="18" t="s">
        <v>125</v>
      </c>
      <c r="C120" s="18" t="s">
        <v>126</v>
      </c>
      <c r="D120" s="18" t="s">
        <v>127</v>
      </c>
      <c r="E120" s="19">
        <v>42226</v>
      </c>
      <c r="F120" s="20" t="s">
        <v>1084</v>
      </c>
      <c r="G120" s="21" t="s">
        <v>903</v>
      </c>
      <c r="H120" s="20" t="s">
        <v>1085</v>
      </c>
      <c r="I120" s="6"/>
    </row>
    <row r="121" spans="1:9" s="7" customFormat="1" ht="240" x14ac:dyDescent="0.25">
      <c r="A121" s="18" t="s">
        <v>1</v>
      </c>
      <c r="B121" s="18" t="s">
        <v>128</v>
      </c>
      <c r="C121" s="18" t="s">
        <v>129</v>
      </c>
      <c r="D121" s="18" t="s">
        <v>130</v>
      </c>
      <c r="E121" s="19">
        <v>42201</v>
      </c>
      <c r="F121" s="20" t="s">
        <v>1086</v>
      </c>
      <c r="G121" s="21" t="s">
        <v>903</v>
      </c>
      <c r="H121" s="20" t="s">
        <v>1087</v>
      </c>
      <c r="I121" s="6"/>
    </row>
    <row r="122" spans="1:9" s="7" customFormat="1" ht="150" x14ac:dyDescent="0.25">
      <c r="A122" s="18" t="s">
        <v>1</v>
      </c>
      <c r="B122" s="18" t="s">
        <v>131</v>
      </c>
      <c r="C122" s="18" t="s">
        <v>132</v>
      </c>
      <c r="D122" s="18" t="s">
        <v>133</v>
      </c>
      <c r="E122" s="19">
        <v>42201</v>
      </c>
      <c r="F122" s="20" t="s">
        <v>1088</v>
      </c>
      <c r="G122" s="21" t="s">
        <v>903</v>
      </c>
      <c r="H122" s="20" t="s">
        <v>1089</v>
      </c>
      <c r="I122" s="6"/>
    </row>
    <row r="123" spans="1:9" s="7" customFormat="1" ht="195" hidden="1" x14ac:dyDescent="0.25">
      <c r="A123" s="18" t="s">
        <v>169</v>
      </c>
      <c r="B123" s="18" t="s">
        <v>235</v>
      </c>
      <c r="C123" s="18" t="s">
        <v>236</v>
      </c>
      <c r="D123" s="18" t="s">
        <v>237</v>
      </c>
      <c r="E123" s="19">
        <v>42194</v>
      </c>
      <c r="F123" s="20" t="s">
        <v>1090</v>
      </c>
      <c r="G123" s="21" t="s">
        <v>396</v>
      </c>
      <c r="H123" s="20" t="s">
        <v>851</v>
      </c>
      <c r="I123" s="6"/>
    </row>
    <row r="124" spans="1:9" s="7" customFormat="1" ht="165" x14ac:dyDescent="0.25">
      <c r="A124" s="18" t="s">
        <v>1</v>
      </c>
      <c r="B124" s="18" t="s">
        <v>6</v>
      </c>
      <c r="C124" s="18" t="s">
        <v>7</v>
      </c>
      <c r="D124" s="18" t="s">
        <v>8</v>
      </c>
      <c r="E124" s="19">
        <v>42180</v>
      </c>
      <c r="F124" s="20" t="s">
        <v>1091</v>
      </c>
      <c r="G124" s="21" t="s">
        <v>903</v>
      </c>
      <c r="H124" s="20" t="s">
        <v>1092</v>
      </c>
      <c r="I124" s="6"/>
    </row>
    <row r="125" spans="1:9" s="7" customFormat="1" ht="105" hidden="1" x14ac:dyDescent="0.25">
      <c r="A125" s="18" t="s">
        <v>260</v>
      </c>
      <c r="B125" s="18" t="s">
        <v>271</v>
      </c>
      <c r="C125" s="18" t="s">
        <v>272</v>
      </c>
      <c r="D125" s="18" t="s">
        <v>273</v>
      </c>
      <c r="E125" s="19">
        <v>42179</v>
      </c>
      <c r="F125" s="20" t="s">
        <v>1093</v>
      </c>
      <c r="G125" s="21" t="s">
        <v>396</v>
      </c>
      <c r="H125" s="20" t="s">
        <v>1094</v>
      </c>
      <c r="I125" s="6"/>
    </row>
    <row r="126" spans="1:9" s="7" customFormat="1" ht="165" x14ac:dyDescent="0.25">
      <c r="A126" s="18" t="s">
        <v>1</v>
      </c>
      <c r="B126" s="18" t="s">
        <v>134</v>
      </c>
      <c r="C126" s="18" t="s">
        <v>135</v>
      </c>
      <c r="D126" s="18" t="s">
        <v>136</v>
      </c>
      <c r="E126" s="19">
        <v>42166</v>
      </c>
      <c r="F126" s="20" t="s">
        <v>1095</v>
      </c>
      <c r="G126" s="21" t="s">
        <v>903</v>
      </c>
      <c r="H126" s="20" t="s">
        <v>137</v>
      </c>
      <c r="I126" s="6"/>
    </row>
    <row r="127" spans="1:9" s="7" customFormat="1" ht="120" hidden="1" x14ac:dyDescent="0.25">
      <c r="A127" s="18" t="s">
        <v>260</v>
      </c>
      <c r="B127" s="18" t="s">
        <v>640</v>
      </c>
      <c r="C127" s="18" t="s">
        <v>641</v>
      </c>
      <c r="D127" s="18" t="s">
        <v>642</v>
      </c>
      <c r="E127" s="19">
        <v>42163</v>
      </c>
      <c r="F127" s="20" t="s">
        <v>643</v>
      </c>
      <c r="G127" s="21" t="s">
        <v>396</v>
      </c>
      <c r="H127" s="20" t="s">
        <v>1096</v>
      </c>
      <c r="I127" s="6"/>
    </row>
    <row r="128" spans="1:9" s="7" customFormat="1" ht="120" hidden="1" x14ac:dyDescent="0.25">
      <c r="A128" s="18" t="s">
        <v>169</v>
      </c>
      <c r="B128" s="18" t="s">
        <v>252</v>
      </c>
      <c r="C128" s="18" t="s">
        <v>253</v>
      </c>
      <c r="D128" s="18" t="s">
        <v>254</v>
      </c>
      <c r="E128" s="19">
        <v>42160</v>
      </c>
      <c r="F128" s="20" t="s">
        <v>255</v>
      </c>
      <c r="G128" s="21" t="s">
        <v>396</v>
      </c>
      <c r="H128" s="20" t="s">
        <v>856</v>
      </c>
      <c r="I128" s="6"/>
    </row>
    <row r="129" spans="1:9" s="7" customFormat="1" ht="135" x14ac:dyDescent="0.25">
      <c r="A129" s="18" t="s">
        <v>260</v>
      </c>
      <c r="B129" s="18" t="s">
        <v>331</v>
      </c>
      <c r="C129" s="18" t="s">
        <v>332</v>
      </c>
      <c r="D129" s="18" t="s">
        <v>1097</v>
      </c>
      <c r="E129" s="19">
        <v>42152</v>
      </c>
      <c r="F129" s="20" t="s">
        <v>335</v>
      </c>
      <c r="G129" s="21" t="s">
        <v>900</v>
      </c>
      <c r="H129" s="20" t="s">
        <v>1098</v>
      </c>
      <c r="I129" s="6"/>
    </row>
    <row r="130" spans="1:9" s="7" customFormat="1" ht="120" x14ac:dyDescent="0.25">
      <c r="A130" s="18" t="s">
        <v>260</v>
      </c>
      <c r="B130" s="18" t="s">
        <v>331</v>
      </c>
      <c r="C130" s="18" t="s">
        <v>332</v>
      </c>
      <c r="D130" s="18" t="s">
        <v>1099</v>
      </c>
      <c r="E130" s="19">
        <v>42152</v>
      </c>
      <c r="F130" s="20" t="s">
        <v>334</v>
      </c>
      <c r="G130" s="21" t="s">
        <v>900</v>
      </c>
      <c r="H130" s="20" t="s">
        <v>1100</v>
      </c>
      <c r="I130" s="6"/>
    </row>
    <row r="131" spans="1:9" s="7" customFormat="1" ht="195" hidden="1" x14ac:dyDescent="0.25">
      <c r="A131" s="18" t="s">
        <v>260</v>
      </c>
      <c r="B131" s="18" t="s">
        <v>331</v>
      </c>
      <c r="C131" s="18" t="s">
        <v>332</v>
      </c>
      <c r="D131" s="18" t="s">
        <v>1101</v>
      </c>
      <c r="E131" s="19">
        <v>42152</v>
      </c>
      <c r="F131" s="20" t="s">
        <v>333</v>
      </c>
      <c r="G131" s="21" t="s">
        <v>396</v>
      </c>
      <c r="H131" s="20" t="s">
        <v>1102</v>
      </c>
      <c r="I131" s="6"/>
    </row>
    <row r="132" spans="1:9" s="7" customFormat="1" ht="270" hidden="1" x14ac:dyDescent="0.25">
      <c r="A132" s="18" t="s">
        <v>260</v>
      </c>
      <c r="B132" s="18" t="s">
        <v>331</v>
      </c>
      <c r="C132" s="18" t="s">
        <v>332</v>
      </c>
      <c r="D132" s="18" t="s">
        <v>1103</v>
      </c>
      <c r="E132" s="19">
        <v>42152</v>
      </c>
      <c r="F132" s="20" t="s">
        <v>1104</v>
      </c>
      <c r="G132" s="21" t="s">
        <v>396</v>
      </c>
      <c r="H132" s="20" t="s">
        <v>1105</v>
      </c>
      <c r="I132" s="6"/>
    </row>
    <row r="133" spans="1:9" s="7" customFormat="1" ht="60" hidden="1" x14ac:dyDescent="0.25">
      <c r="A133" s="18" t="s">
        <v>260</v>
      </c>
      <c r="B133" s="18" t="s">
        <v>331</v>
      </c>
      <c r="C133" s="18" t="s">
        <v>332</v>
      </c>
      <c r="D133" s="18" t="s">
        <v>1106</v>
      </c>
      <c r="E133" s="19">
        <v>42152</v>
      </c>
      <c r="F133" s="20" t="s">
        <v>646</v>
      </c>
      <c r="G133" s="21" t="s">
        <v>396</v>
      </c>
      <c r="H133" s="20" t="s">
        <v>644</v>
      </c>
      <c r="I133" s="6"/>
    </row>
    <row r="134" spans="1:9" s="7" customFormat="1" ht="45" hidden="1" x14ac:dyDescent="0.25">
      <c r="A134" s="18" t="s">
        <v>260</v>
      </c>
      <c r="B134" s="18" t="s">
        <v>331</v>
      </c>
      <c r="C134" s="18" t="s">
        <v>332</v>
      </c>
      <c r="D134" s="18" t="s">
        <v>1107</v>
      </c>
      <c r="E134" s="19">
        <v>42152</v>
      </c>
      <c r="F134" s="20" t="s">
        <v>645</v>
      </c>
      <c r="G134" s="21" t="s">
        <v>396</v>
      </c>
      <c r="H134" s="20" t="s">
        <v>644</v>
      </c>
      <c r="I134" s="6"/>
    </row>
    <row r="135" spans="1:9" s="7" customFormat="1" ht="45" hidden="1" x14ac:dyDescent="0.25">
      <c r="A135" s="18" t="s">
        <v>260</v>
      </c>
      <c r="B135" s="18" t="s">
        <v>331</v>
      </c>
      <c r="C135" s="18" t="s">
        <v>332</v>
      </c>
      <c r="D135" s="18" t="s">
        <v>1108</v>
      </c>
      <c r="E135" s="19">
        <v>42152</v>
      </c>
      <c r="F135" s="20" t="s">
        <v>920</v>
      </c>
      <c r="G135" s="21" t="s">
        <v>396</v>
      </c>
      <c r="H135" s="20" t="s">
        <v>644</v>
      </c>
      <c r="I135" s="6"/>
    </row>
    <row r="136" spans="1:9" s="7" customFormat="1" ht="75" hidden="1" x14ac:dyDescent="0.25">
      <c r="A136" s="18" t="s">
        <v>260</v>
      </c>
      <c r="B136" s="18" t="s">
        <v>331</v>
      </c>
      <c r="C136" s="18" t="s">
        <v>332</v>
      </c>
      <c r="D136" s="18" t="s">
        <v>1109</v>
      </c>
      <c r="E136" s="19">
        <v>42152</v>
      </c>
      <c r="F136" s="20" t="s">
        <v>1110</v>
      </c>
      <c r="G136" s="21" t="s">
        <v>396</v>
      </c>
      <c r="H136" s="20" t="s">
        <v>644</v>
      </c>
      <c r="I136" s="6"/>
    </row>
    <row r="137" spans="1:9" s="7" customFormat="1" ht="285" x14ac:dyDescent="0.25">
      <c r="A137" s="18" t="s">
        <v>1</v>
      </c>
      <c r="B137" s="18" t="s">
        <v>138</v>
      </c>
      <c r="C137" s="18" t="s">
        <v>139</v>
      </c>
      <c r="D137" s="18" t="s">
        <v>140</v>
      </c>
      <c r="E137" s="19">
        <v>42146</v>
      </c>
      <c r="F137" s="20" t="s">
        <v>1111</v>
      </c>
      <c r="G137" s="21" t="s">
        <v>903</v>
      </c>
      <c r="H137" s="20" t="s">
        <v>1112</v>
      </c>
      <c r="I137" s="6"/>
    </row>
    <row r="138" spans="1:9" s="7" customFormat="1" ht="409.5" x14ac:dyDescent="0.25">
      <c r="A138" s="18" t="s">
        <v>1</v>
      </c>
      <c r="B138" s="18" t="s">
        <v>141</v>
      </c>
      <c r="C138" s="18" t="s">
        <v>142</v>
      </c>
      <c r="D138" s="18" t="s">
        <v>143</v>
      </c>
      <c r="E138" s="19">
        <v>42125</v>
      </c>
      <c r="F138" s="20" t="s">
        <v>1113</v>
      </c>
      <c r="G138" s="21" t="s">
        <v>903</v>
      </c>
      <c r="H138" s="20" t="s">
        <v>1114</v>
      </c>
      <c r="I138" s="6"/>
    </row>
    <row r="139" spans="1:9" s="7" customFormat="1" ht="240" x14ac:dyDescent="0.25">
      <c r="A139" s="18" t="s">
        <v>1</v>
      </c>
      <c r="B139" s="18" t="s">
        <v>144</v>
      </c>
      <c r="C139" s="18" t="s">
        <v>145</v>
      </c>
      <c r="D139" s="18" t="s">
        <v>146</v>
      </c>
      <c r="E139" s="19">
        <v>42080</v>
      </c>
      <c r="F139" s="20" t="s">
        <v>1115</v>
      </c>
      <c r="G139" s="21" t="s">
        <v>903</v>
      </c>
      <c r="H139" s="20" t="s">
        <v>1116</v>
      </c>
      <c r="I139" s="6"/>
    </row>
    <row r="140" spans="1:9" s="7" customFormat="1" ht="409.5" x14ac:dyDescent="0.25">
      <c r="A140" s="18" t="s">
        <v>1</v>
      </c>
      <c r="B140" s="18" t="s">
        <v>147</v>
      </c>
      <c r="C140" s="18" t="s">
        <v>148</v>
      </c>
      <c r="D140" s="18" t="s">
        <v>149</v>
      </c>
      <c r="E140" s="19">
        <v>42079</v>
      </c>
      <c r="F140" s="20" t="s">
        <v>1117</v>
      </c>
      <c r="G140" s="21" t="s">
        <v>903</v>
      </c>
      <c r="H140" s="20" t="s">
        <v>1118</v>
      </c>
      <c r="I140" s="6"/>
    </row>
    <row r="141" spans="1:9" s="7" customFormat="1" ht="409.5" x14ac:dyDescent="0.25">
      <c r="A141" s="18" t="s">
        <v>1</v>
      </c>
      <c r="B141" s="18" t="s">
        <v>150</v>
      </c>
      <c r="C141" s="18" t="s">
        <v>151</v>
      </c>
      <c r="D141" s="18" t="s">
        <v>152</v>
      </c>
      <c r="E141" s="19">
        <v>42075</v>
      </c>
      <c r="F141" s="20" t="s">
        <v>1119</v>
      </c>
      <c r="G141" s="21" t="s">
        <v>903</v>
      </c>
      <c r="H141" s="20" t="s">
        <v>1120</v>
      </c>
      <c r="I141" s="6"/>
    </row>
    <row r="142" spans="1:9" s="7" customFormat="1" ht="90" hidden="1" x14ac:dyDescent="0.25">
      <c r="A142" s="18" t="s">
        <v>169</v>
      </c>
      <c r="B142" s="18" t="s">
        <v>238</v>
      </c>
      <c r="C142" s="18" t="s">
        <v>239</v>
      </c>
      <c r="D142" s="18" t="s">
        <v>240</v>
      </c>
      <c r="E142" s="19">
        <v>42047</v>
      </c>
      <c r="F142" s="20" t="s">
        <v>241</v>
      </c>
      <c r="G142" s="21" t="s">
        <v>396</v>
      </c>
      <c r="H142" s="20" t="s">
        <v>852</v>
      </c>
      <c r="I142" s="6"/>
    </row>
    <row r="143" spans="1:9" s="7" customFormat="1" ht="75" hidden="1" x14ac:dyDescent="0.25">
      <c r="A143" s="18" t="s">
        <v>169</v>
      </c>
      <c r="B143" s="18" t="s">
        <v>242</v>
      </c>
      <c r="C143" s="18" t="s">
        <v>243</v>
      </c>
      <c r="D143" s="18" t="s">
        <v>244</v>
      </c>
      <c r="E143" s="19">
        <v>42046</v>
      </c>
      <c r="F143" s="20" t="s">
        <v>1121</v>
      </c>
      <c r="G143" s="21" t="s">
        <v>396</v>
      </c>
      <c r="H143" s="20" t="s">
        <v>853</v>
      </c>
      <c r="I143" s="6"/>
    </row>
    <row r="144" spans="1:9" s="7" customFormat="1" ht="315" x14ac:dyDescent="0.25">
      <c r="A144" s="18" t="s">
        <v>1</v>
      </c>
      <c r="B144" s="18" t="s">
        <v>153</v>
      </c>
      <c r="C144" s="18" t="s">
        <v>154</v>
      </c>
      <c r="D144" s="18" t="s">
        <v>155</v>
      </c>
      <c r="E144" s="19">
        <v>42034</v>
      </c>
      <c r="F144" s="20" t="s">
        <v>1122</v>
      </c>
      <c r="G144" s="21" t="s">
        <v>903</v>
      </c>
      <c r="H144" s="20" t="s">
        <v>1123</v>
      </c>
      <c r="I144" s="6"/>
    </row>
    <row r="145" spans="1:9" s="7" customFormat="1" ht="240" x14ac:dyDescent="0.25">
      <c r="A145" s="18" t="s">
        <v>1</v>
      </c>
      <c r="B145" s="18" t="s">
        <v>156</v>
      </c>
      <c r="C145" s="18" t="s">
        <v>157</v>
      </c>
      <c r="D145" s="18" t="s">
        <v>158</v>
      </c>
      <c r="E145" s="19">
        <v>42016</v>
      </c>
      <c r="F145" s="20" t="s">
        <v>1124</v>
      </c>
      <c r="G145" s="21" t="s">
        <v>903</v>
      </c>
      <c r="H145" s="20" t="s">
        <v>159</v>
      </c>
      <c r="I145" s="6"/>
    </row>
    <row r="146" spans="1:9" s="7" customFormat="1" ht="165" hidden="1" x14ac:dyDescent="0.25">
      <c r="A146" s="18" t="s">
        <v>169</v>
      </c>
      <c r="B146" s="18" t="s">
        <v>245</v>
      </c>
      <c r="C146" s="18" t="s">
        <v>246</v>
      </c>
      <c r="D146" s="18" t="s">
        <v>247</v>
      </c>
      <c r="E146" s="19">
        <v>41990</v>
      </c>
      <c r="F146" s="20" t="s">
        <v>248</v>
      </c>
      <c r="G146" s="21" t="s">
        <v>396</v>
      </c>
      <c r="H146" s="20" t="s">
        <v>854</v>
      </c>
      <c r="I146" s="6"/>
    </row>
    <row r="147" spans="1:9" s="7" customFormat="1" ht="165" hidden="1" x14ac:dyDescent="0.25">
      <c r="A147" s="18" t="s">
        <v>260</v>
      </c>
      <c r="B147" s="18" t="s">
        <v>647</v>
      </c>
      <c r="C147" s="18" t="s">
        <v>648</v>
      </c>
      <c r="D147" s="18" t="s">
        <v>649</v>
      </c>
      <c r="E147" s="19">
        <v>41983</v>
      </c>
      <c r="F147" s="20" t="s">
        <v>655</v>
      </c>
      <c r="G147" s="21" t="s">
        <v>396</v>
      </c>
      <c r="H147" s="20" t="s">
        <v>651</v>
      </c>
      <c r="I147" s="6"/>
    </row>
    <row r="148" spans="1:9" s="7" customFormat="1" ht="165" hidden="1" x14ac:dyDescent="0.25">
      <c r="A148" s="18" t="s">
        <v>260</v>
      </c>
      <c r="B148" s="18" t="s">
        <v>647</v>
      </c>
      <c r="C148" s="18" t="s">
        <v>648</v>
      </c>
      <c r="D148" s="18" t="s">
        <v>649</v>
      </c>
      <c r="E148" s="19">
        <v>41983</v>
      </c>
      <c r="F148" s="20" t="s">
        <v>1125</v>
      </c>
      <c r="G148" s="21" t="s">
        <v>396</v>
      </c>
      <c r="H148" s="20" t="s">
        <v>651</v>
      </c>
      <c r="I148" s="6"/>
    </row>
    <row r="149" spans="1:9" s="7" customFormat="1" ht="165" hidden="1" x14ac:dyDescent="0.25">
      <c r="A149" s="18" t="s">
        <v>260</v>
      </c>
      <c r="B149" s="18" t="s">
        <v>647</v>
      </c>
      <c r="C149" s="18" t="s">
        <v>648</v>
      </c>
      <c r="D149" s="18" t="s">
        <v>649</v>
      </c>
      <c r="E149" s="19">
        <v>41983</v>
      </c>
      <c r="F149" s="20" t="s">
        <v>657</v>
      </c>
      <c r="G149" s="21" t="s">
        <v>396</v>
      </c>
      <c r="H149" s="20" t="s">
        <v>651</v>
      </c>
      <c r="I149" s="6"/>
    </row>
    <row r="150" spans="1:9" s="7" customFormat="1" ht="165" hidden="1" x14ac:dyDescent="0.25">
      <c r="A150" s="18" t="s">
        <v>260</v>
      </c>
      <c r="B150" s="18" t="s">
        <v>647</v>
      </c>
      <c r="C150" s="18" t="s">
        <v>648</v>
      </c>
      <c r="D150" s="18" t="s">
        <v>649</v>
      </c>
      <c r="E150" s="19">
        <v>41983</v>
      </c>
      <c r="F150" s="20" t="s">
        <v>656</v>
      </c>
      <c r="G150" s="21" t="s">
        <v>396</v>
      </c>
      <c r="H150" s="20" t="s">
        <v>651</v>
      </c>
      <c r="I150" s="6"/>
    </row>
    <row r="151" spans="1:9" s="7" customFormat="1" ht="165" hidden="1" x14ac:dyDescent="0.25">
      <c r="A151" s="18" t="s">
        <v>260</v>
      </c>
      <c r="B151" s="18" t="s">
        <v>647</v>
      </c>
      <c r="C151" s="18" t="s">
        <v>648</v>
      </c>
      <c r="D151" s="18" t="s">
        <v>649</v>
      </c>
      <c r="E151" s="19">
        <v>41983</v>
      </c>
      <c r="F151" s="20" t="s">
        <v>650</v>
      </c>
      <c r="G151" s="21" t="s">
        <v>396</v>
      </c>
      <c r="H151" s="20" t="s">
        <v>651</v>
      </c>
      <c r="I151" s="6"/>
    </row>
    <row r="152" spans="1:9" s="7" customFormat="1" ht="165" hidden="1" x14ac:dyDescent="0.25">
      <c r="A152" s="18" t="s">
        <v>260</v>
      </c>
      <c r="B152" s="18" t="s">
        <v>647</v>
      </c>
      <c r="C152" s="18" t="s">
        <v>648</v>
      </c>
      <c r="D152" s="18" t="s">
        <v>649</v>
      </c>
      <c r="E152" s="19">
        <v>41983</v>
      </c>
      <c r="F152" s="20" t="s">
        <v>654</v>
      </c>
      <c r="G152" s="21" t="s">
        <v>396</v>
      </c>
      <c r="H152" s="20" t="s">
        <v>651</v>
      </c>
      <c r="I152" s="6"/>
    </row>
    <row r="153" spans="1:9" s="7" customFormat="1" ht="165" hidden="1" x14ac:dyDescent="0.25">
      <c r="A153" s="18" t="s">
        <v>260</v>
      </c>
      <c r="B153" s="18" t="s">
        <v>647</v>
      </c>
      <c r="C153" s="18" t="s">
        <v>648</v>
      </c>
      <c r="D153" s="18" t="s">
        <v>649</v>
      </c>
      <c r="E153" s="19">
        <v>41983</v>
      </c>
      <c r="F153" s="20" t="s">
        <v>653</v>
      </c>
      <c r="G153" s="21" t="s">
        <v>396</v>
      </c>
      <c r="H153" s="20" t="s">
        <v>651</v>
      </c>
      <c r="I153" s="6"/>
    </row>
    <row r="154" spans="1:9" s="7" customFormat="1" ht="165" hidden="1" x14ac:dyDescent="0.25">
      <c r="A154" s="18" t="s">
        <v>260</v>
      </c>
      <c r="B154" s="18" t="s">
        <v>647</v>
      </c>
      <c r="C154" s="18" t="s">
        <v>648</v>
      </c>
      <c r="D154" s="18" t="s">
        <v>649</v>
      </c>
      <c r="E154" s="19">
        <v>41983</v>
      </c>
      <c r="F154" s="20" t="s">
        <v>652</v>
      </c>
      <c r="G154" s="21" t="s">
        <v>396</v>
      </c>
      <c r="H154" s="20" t="s">
        <v>651</v>
      </c>
      <c r="I154" s="6"/>
    </row>
    <row r="155" spans="1:9" s="7" customFormat="1" ht="120" hidden="1" x14ac:dyDescent="0.25">
      <c r="A155" s="18" t="s">
        <v>169</v>
      </c>
      <c r="B155" s="18" t="s">
        <v>601</v>
      </c>
      <c r="C155" s="18" t="s">
        <v>914</v>
      </c>
      <c r="D155" s="18" t="s">
        <v>602</v>
      </c>
      <c r="E155" s="19">
        <v>41963</v>
      </c>
      <c r="F155" s="20" t="s">
        <v>1126</v>
      </c>
      <c r="G155" s="21" t="s">
        <v>396</v>
      </c>
      <c r="H155" s="20" t="s">
        <v>603</v>
      </c>
      <c r="I155" s="6"/>
    </row>
    <row r="156" spans="1:9" s="7" customFormat="1" ht="75" hidden="1" x14ac:dyDescent="0.25">
      <c r="A156" s="18" t="s">
        <v>169</v>
      </c>
      <c r="B156" s="18" t="s">
        <v>596</v>
      </c>
      <c r="C156" s="18" t="s">
        <v>597</v>
      </c>
      <c r="D156" s="18" t="s">
        <v>598</v>
      </c>
      <c r="E156" s="19">
        <v>41963</v>
      </c>
      <c r="F156" s="20" t="s">
        <v>599</v>
      </c>
      <c r="G156" s="21" t="s">
        <v>396</v>
      </c>
      <c r="H156" s="20" t="s">
        <v>600</v>
      </c>
      <c r="I156" s="6"/>
    </row>
    <row r="157" spans="1:9" s="7" customFormat="1" ht="45" hidden="1" x14ac:dyDescent="0.25">
      <c r="A157" s="18" t="s">
        <v>260</v>
      </c>
      <c r="B157" s="18" t="s">
        <v>658</v>
      </c>
      <c r="C157" s="18" t="s">
        <v>659</v>
      </c>
      <c r="D157" s="18" t="s">
        <v>660</v>
      </c>
      <c r="E157" s="19">
        <v>41922</v>
      </c>
      <c r="F157" s="20" t="s">
        <v>661</v>
      </c>
      <c r="G157" s="21" t="s">
        <v>396</v>
      </c>
      <c r="H157" s="20" t="s">
        <v>662</v>
      </c>
      <c r="I157" s="6"/>
    </row>
    <row r="158" spans="1:9" s="7" customFormat="1" ht="360" hidden="1" x14ac:dyDescent="0.25">
      <c r="A158" s="18" t="s">
        <v>1</v>
      </c>
      <c r="B158" s="18" t="s">
        <v>412</v>
      </c>
      <c r="C158" s="18" t="s">
        <v>413</v>
      </c>
      <c r="D158" s="18" t="s">
        <v>414</v>
      </c>
      <c r="E158" s="19">
        <v>41894</v>
      </c>
      <c r="F158" s="20" t="s">
        <v>1127</v>
      </c>
      <c r="G158" s="21" t="s">
        <v>396</v>
      </c>
      <c r="H158" s="20" t="s">
        <v>1128</v>
      </c>
      <c r="I158" s="6"/>
    </row>
    <row r="159" spans="1:9" s="7" customFormat="1" ht="90" hidden="1" x14ac:dyDescent="0.25">
      <c r="A159" s="18" t="s">
        <v>169</v>
      </c>
      <c r="B159" s="18" t="s">
        <v>249</v>
      </c>
      <c r="C159" s="18" t="s">
        <v>250</v>
      </c>
      <c r="D159" s="18" t="s">
        <v>251</v>
      </c>
      <c r="E159" s="19">
        <v>41884</v>
      </c>
      <c r="F159" s="20" t="s">
        <v>1129</v>
      </c>
      <c r="G159" s="21" t="s">
        <v>396</v>
      </c>
      <c r="H159" s="20" t="s">
        <v>855</v>
      </c>
      <c r="I159" s="6"/>
    </row>
    <row r="160" spans="1:9" s="7" customFormat="1" ht="45" hidden="1" x14ac:dyDescent="0.25">
      <c r="A160" s="18" t="s">
        <v>260</v>
      </c>
      <c r="B160" s="18" t="s">
        <v>663</v>
      </c>
      <c r="C160" s="18" t="s">
        <v>664</v>
      </c>
      <c r="D160" s="18" t="s">
        <v>665</v>
      </c>
      <c r="E160" s="19">
        <v>41866</v>
      </c>
      <c r="F160" s="20" t="s">
        <v>971</v>
      </c>
      <c r="G160" s="21" t="s">
        <v>396</v>
      </c>
      <c r="H160" s="20" t="s">
        <v>662</v>
      </c>
      <c r="I160" s="6"/>
    </row>
    <row r="161" spans="1:9" s="7" customFormat="1" ht="120" hidden="1" x14ac:dyDescent="0.25">
      <c r="A161" s="18" t="s">
        <v>1</v>
      </c>
      <c r="B161" s="18" t="s">
        <v>398</v>
      </c>
      <c r="C161" s="18" t="s">
        <v>399</v>
      </c>
      <c r="D161" s="18" t="s">
        <v>404</v>
      </c>
      <c r="E161" s="19">
        <v>41851</v>
      </c>
      <c r="F161" s="20" t="s">
        <v>1130</v>
      </c>
      <c r="G161" s="21" t="s">
        <v>396</v>
      </c>
      <c r="H161" s="20" t="s">
        <v>1131</v>
      </c>
      <c r="I161" s="6"/>
    </row>
    <row r="162" spans="1:9" s="7" customFormat="1" ht="120" hidden="1" x14ac:dyDescent="0.25">
      <c r="A162" s="18" t="s">
        <v>1</v>
      </c>
      <c r="B162" s="18" t="s">
        <v>398</v>
      </c>
      <c r="C162" s="18" t="s">
        <v>399</v>
      </c>
      <c r="D162" s="18" t="s">
        <v>403</v>
      </c>
      <c r="E162" s="19">
        <v>41851</v>
      </c>
      <c r="F162" s="20" t="s">
        <v>1132</v>
      </c>
      <c r="G162" s="21" t="s">
        <v>396</v>
      </c>
      <c r="H162" s="20" t="s">
        <v>1131</v>
      </c>
      <c r="I162" s="6"/>
    </row>
    <row r="163" spans="1:9" s="7" customFormat="1" ht="120" hidden="1" x14ac:dyDescent="0.25">
      <c r="A163" s="18" t="s">
        <v>1</v>
      </c>
      <c r="B163" s="18" t="s">
        <v>398</v>
      </c>
      <c r="C163" s="18" t="s">
        <v>399</v>
      </c>
      <c r="D163" s="18" t="s">
        <v>400</v>
      </c>
      <c r="E163" s="19">
        <v>41851</v>
      </c>
      <c r="F163" s="20" t="s">
        <v>1133</v>
      </c>
      <c r="G163" s="21" t="s">
        <v>396</v>
      </c>
      <c r="H163" s="20" t="s">
        <v>1131</v>
      </c>
      <c r="I163" s="6"/>
    </row>
    <row r="164" spans="1:9" s="7" customFormat="1" ht="120" hidden="1" x14ac:dyDescent="0.25">
      <c r="A164" s="18" t="s">
        <v>1</v>
      </c>
      <c r="B164" s="18" t="s">
        <v>398</v>
      </c>
      <c r="C164" s="18" t="s">
        <v>399</v>
      </c>
      <c r="D164" s="18" t="s">
        <v>405</v>
      </c>
      <c r="E164" s="19">
        <v>41851</v>
      </c>
      <c r="F164" s="20" t="s">
        <v>1134</v>
      </c>
      <c r="G164" s="21" t="s">
        <v>396</v>
      </c>
      <c r="H164" s="20" t="s">
        <v>1131</v>
      </c>
      <c r="I164" s="6"/>
    </row>
    <row r="165" spans="1:9" s="7" customFormat="1" ht="120" hidden="1" x14ac:dyDescent="0.25">
      <c r="A165" s="18" t="s">
        <v>1</v>
      </c>
      <c r="B165" s="18" t="s">
        <v>398</v>
      </c>
      <c r="C165" s="18" t="s">
        <v>399</v>
      </c>
      <c r="D165" s="18" t="s">
        <v>401</v>
      </c>
      <c r="E165" s="19">
        <v>41851</v>
      </c>
      <c r="F165" s="20" t="s">
        <v>1135</v>
      </c>
      <c r="G165" s="21" t="s">
        <v>396</v>
      </c>
      <c r="H165" s="20" t="s">
        <v>1131</v>
      </c>
      <c r="I165" s="6"/>
    </row>
    <row r="166" spans="1:9" s="7" customFormat="1" ht="120" hidden="1" x14ac:dyDescent="0.25">
      <c r="A166" s="18" t="s">
        <v>1</v>
      </c>
      <c r="B166" s="18" t="s">
        <v>398</v>
      </c>
      <c r="C166" s="18" t="s">
        <v>399</v>
      </c>
      <c r="D166" s="18" t="s">
        <v>402</v>
      </c>
      <c r="E166" s="19">
        <v>41851</v>
      </c>
      <c r="F166" s="20" t="s">
        <v>1136</v>
      </c>
      <c r="G166" s="21" t="s">
        <v>396</v>
      </c>
      <c r="H166" s="20" t="s">
        <v>1131</v>
      </c>
      <c r="I166" s="6"/>
    </row>
    <row r="167" spans="1:9" s="7" customFormat="1" ht="90" hidden="1" x14ac:dyDescent="0.25">
      <c r="A167" s="18" t="s">
        <v>169</v>
      </c>
      <c r="B167" s="18" t="s">
        <v>195</v>
      </c>
      <c r="C167" s="18" t="s">
        <v>196</v>
      </c>
      <c r="D167" s="18" t="s">
        <v>197</v>
      </c>
      <c r="E167" s="19">
        <v>41830</v>
      </c>
      <c r="F167" s="20" t="s">
        <v>911</v>
      </c>
      <c r="G167" s="21" t="s">
        <v>396</v>
      </c>
      <c r="H167" s="20" t="s">
        <v>847</v>
      </c>
      <c r="I167" s="6"/>
    </row>
    <row r="168" spans="1:9" s="7" customFormat="1" ht="75" hidden="1" x14ac:dyDescent="0.25">
      <c r="A168" s="18" t="s">
        <v>169</v>
      </c>
      <c r="B168" s="18" t="s">
        <v>198</v>
      </c>
      <c r="C168" s="18" t="s">
        <v>199</v>
      </c>
      <c r="D168" s="18" t="s">
        <v>200</v>
      </c>
      <c r="E168" s="19">
        <v>41830</v>
      </c>
      <c r="F168" s="20" t="s">
        <v>201</v>
      </c>
      <c r="G168" s="21" t="s">
        <v>396</v>
      </c>
      <c r="H168" s="20" t="s">
        <v>848</v>
      </c>
      <c r="I168" s="6"/>
    </row>
    <row r="169" spans="1:9" s="7" customFormat="1" ht="105" hidden="1" x14ac:dyDescent="0.25">
      <c r="A169" s="18" t="s">
        <v>169</v>
      </c>
      <c r="B169" s="18" t="s">
        <v>202</v>
      </c>
      <c r="C169" s="18" t="s">
        <v>203</v>
      </c>
      <c r="D169" s="18" t="s">
        <v>204</v>
      </c>
      <c r="E169" s="19">
        <v>41830</v>
      </c>
      <c r="F169" s="20" t="s">
        <v>205</v>
      </c>
      <c r="G169" s="21" t="s">
        <v>396</v>
      </c>
      <c r="H169" s="20" t="s">
        <v>1137</v>
      </c>
      <c r="I169" s="6"/>
    </row>
    <row r="170" spans="1:9" s="7" customFormat="1" ht="135" x14ac:dyDescent="0.25">
      <c r="A170" s="18" t="s">
        <v>1</v>
      </c>
      <c r="B170" s="18" t="s">
        <v>160</v>
      </c>
      <c r="C170" s="18" t="s">
        <v>161</v>
      </c>
      <c r="D170" s="18" t="s">
        <v>168</v>
      </c>
      <c r="E170" s="19">
        <v>41816</v>
      </c>
      <c r="F170" s="20" t="s">
        <v>1138</v>
      </c>
      <c r="G170" s="21" t="s">
        <v>900</v>
      </c>
      <c r="H170" s="20" t="s">
        <v>1139</v>
      </c>
      <c r="I170" s="6"/>
    </row>
    <row r="171" spans="1:9" s="7" customFormat="1" ht="120" x14ac:dyDescent="0.25">
      <c r="A171" s="18" t="s">
        <v>1</v>
      </c>
      <c r="B171" s="18" t="s">
        <v>160</v>
      </c>
      <c r="C171" s="18" t="s">
        <v>161</v>
      </c>
      <c r="D171" s="18" t="s">
        <v>162</v>
      </c>
      <c r="E171" s="19">
        <v>41816</v>
      </c>
      <c r="F171" s="20" t="s">
        <v>163</v>
      </c>
      <c r="G171" s="21" t="s">
        <v>900</v>
      </c>
      <c r="H171" s="20" t="s">
        <v>1140</v>
      </c>
      <c r="I171" s="6"/>
    </row>
    <row r="172" spans="1:9" s="7" customFormat="1" ht="210" x14ac:dyDescent="0.25">
      <c r="A172" s="18" t="s">
        <v>1</v>
      </c>
      <c r="B172" s="18" t="s">
        <v>160</v>
      </c>
      <c r="C172" s="18" t="s">
        <v>161</v>
      </c>
      <c r="D172" s="18" t="s">
        <v>164</v>
      </c>
      <c r="E172" s="19">
        <v>41816</v>
      </c>
      <c r="F172" s="20" t="s">
        <v>165</v>
      </c>
      <c r="G172" s="21" t="s">
        <v>900</v>
      </c>
      <c r="H172" s="20" t="s">
        <v>1141</v>
      </c>
      <c r="I172" s="6"/>
    </row>
    <row r="173" spans="1:9" s="7" customFormat="1" ht="165" x14ac:dyDescent="0.25">
      <c r="A173" s="18" t="s">
        <v>1</v>
      </c>
      <c r="B173" s="18" t="s">
        <v>160</v>
      </c>
      <c r="C173" s="18" t="s">
        <v>161</v>
      </c>
      <c r="D173" s="18" t="s">
        <v>166</v>
      </c>
      <c r="E173" s="19">
        <v>41816</v>
      </c>
      <c r="F173" s="20" t="s">
        <v>167</v>
      </c>
      <c r="G173" s="21" t="s">
        <v>900</v>
      </c>
      <c r="H173" s="20" t="s">
        <v>1142</v>
      </c>
      <c r="I173" s="6"/>
    </row>
    <row r="174" spans="1:9" s="7" customFormat="1" ht="150" hidden="1" x14ac:dyDescent="0.25">
      <c r="A174" s="18" t="s">
        <v>1</v>
      </c>
      <c r="B174" s="18" t="s">
        <v>160</v>
      </c>
      <c r="C174" s="18" t="s">
        <v>161</v>
      </c>
      <c r="D174" s="18" t="s">
        <v>483</v>
      </c>
      <c r="E174" s="19">
        <v>41816</v>
      </c>
      <c r="F174" s="20" t="s">
        <v>484</v>
      </c>
      <c r="G174" s="21" t="s">
        <v>396</v>
      </c>
      <c r="H174" s="20" t="s">
        <v>1143</v>
      </c>
      <c r="I174" s="6"/>
    </row>
    <row r="175" spans="1:9" s="7" customFormat="1" ht="150" hidden="1" x14ac:dyDescent="0.25">
      <c r="A175" s="18" t="s">
        <v>1</v>
      </c>
      <c r="B175" s="18" t="s">
        <v>160</v>
      </c>
      <c r="C175" s="18" t="s">
        <v>161</v>
      </c>
      <c r="D175" s="18" t="s">
        <v>481</v>
      </c>
      <c r="E175" s="19">
        <v>41816</v>
      </c>
      <c r="F175" s="20" t="s">
        <v>482</v>
      </c>
      <c r="G175" s="21" t="s">
        <v>396</v>
      </c>
      <c r="H175" s="20" t="s">
        <v>1143</v>
      </c>
      <c r="I175" s="6"/>
    </row>
    <row r="176" spans="1:9" s="7" customFormat="1" ht="135" hidden="1" x14ac:dyDescent="0.25">
      <c r="A176" s="18" t="s">
        <v>1</v>
      </c>
      <c r="B176" s="18" t="s">
        <v>160</v>
      </c>
      <c r="C176" s="18" t="s">
        <v>161</v>
      </c>
      <c r="D176" s="18" t="s">
        <v>480</v>
      </c>
      <c r="E176" s="19">
        <v>41816</v>
      </c>
      <c r="F176" s="20" t="s">
        <v>1144</v>
      </c>
      <c r="G176" s="21" t="s">
        <v>396</v>
      </c>
      <c r="H176" s="20" t="s">
        <v>1145</v>
      </c>
      <c r="I176" s="6"/>
    </row>
    <row r="177" spans="1:9" s="7" customFormat="1" ht="120" hidden="1" x14ac:dyDescent="0.25">
      <c r="A177" s="18" t="s">
        <v>1</v>
      </c>
      <c r="B177" s="18" t="s">
        <v>160</v>
      </c>
      <c r="C177" s="18" t="s">
        <v>161</v>
      </c>
      <c r="D177" s="18" t="s">
        <v>478</v>
      </c>
      <c r="E177" s="19">
        <v>41816</v>
      </c>
      <c r="F177" s="20" t="s">
        <v>479</v>
      </c>
      <c r="G177" s="21" t="s">
        <v>396</v>
      </c>
      <c r="H177" s="20" t="s">
        <v>1146</v>
      </c>
      <c r="I177" s="6"/>
    </row>
    <row r="178" spans="1:9" s="7" customFormat="1" ht="240" hidden="1" x14ac:dyDescent="0.25">
      <c r="A178" s="18" t="s">
        <v>1</v>
      </c>
      <c r="B178" s="18" t="s">
        <v>160</v>
      </c>
      <c r="C178" s="18" t="s">
        <v>161</v>
      </c>
      <c r="D178" s="18" t="s">
        <v>476</v>
      </c>
      <c r="E178" s="19">
        <v>41816</v>
      </c>
      <c r="F178" s="20" t="s">
        <v>477</v>
      </c>
      <c r="G178" s="21" t="s">
        <v>396</v>
      </c>
      <c r="H178" s="20" t="s">
        <v>1147</v>
      </c>
      <c r="I178" s="6"/>
    </row>
    <row r="179" spans="1:9" s="7" customFormat="1" ht="135" hidden="1" x14ac:dyDescent="0.25">
      <c r="A179" s="18" t="s">
        <v>1</v>
      </c>
      <c r="B179" s="18" t="s">
        <v>160</v>
      </c>
      <c r="C179" s="18" t="s">
        <v>161</v>
      </c>
      <c r="D179" s="18" t="s">
        <v>474</v>
      </c>
      <c r="E179" s="19">
        <v>41816</v>
      </c>
      <c r="F179" s="20" t="s">
        <v>475</v>
      </c>
      <c r="G179" s="21" t="s">
        <v>396</v>
      </c>
      <c r="H179" s="20" t="s">
        <v>1148</v>
      </c>
      <c r="I179" s="6"/>
    </row>
    <row r="180" spans="1:9" s="7" customFormat="1" ht="150" hidden="1" x14ac:dyDescent="0.25">
      <c r="A180" s="18" t="s">
        <v>1</v>
      </c>
      <c r="B180" s="18" t="s">
        <v>160</v>
      </c>
      <c r="C180" s="18" t="s">
        <v>161</v>
      </c>
      <c r="D180" s="18" t="s">
        <v>472</v>
      </c>
      <c r="E180" s="19">
        <v>41816</v>
      </c>
      <c r="F180" s="20" t="s">
        <v>473</v>
      </c>
      <c r="G180" s="21" t="s">
        <v>396</v>
      </c>
      <c r="H180" s="20" t="s">
        <v>1143</v>
      </c>
      <c r="I180" s="6"/>
    </row>
    <row r="181" spans="1:9" s="7" customFormat="1" ht="150" hidden="1" x14ac:dyDescent="0.25">
      <c r="A181" s="18" t="s">
        <v>1</v>
      </c>
      <c r="B181" s="18" t="s">
        <v>160</v>
      </c>
      <c r="C181" s="18" t="s">
        <v>161</v>
      </c>
      <c r="D181" s="18" t="s">
        <v>470</v>
      </c>
      <c r="E181" s="19">
        <v>41816</v>
      </c>
      <c r="F181" s="20" t="s">
        <v>471</v>
      </c>
      <c r="G181" s="21" t="s">
        <v>396</v>
      </c>
      <c r="H181" s="20" t="s">
        <v>1143</v>
      </c>
      <c r="I181" s="6"/>
    </row>
    <row r="182" spans="1:9" s="7" customFormat="1" ht="150" hidden="1" x14ac:dyDescent="0.25">
      <c r="A182" s="18" t="s">
        <v>1</v>
      </c>
      <c r="B182" s="18" t="s">
        <v>160</v>
      </c>
      <c r="C182" s="18" t="s">
        <v>161</v>
      </c>
      <c r="D182" s="18" t="s">
        <v>468</v>
      </c>
      <c r="E182" s="19">
        <v>41816</v>
      </c>
      <c r="F182" s="20" t="s">
        <v>469</v>
      </c>
      <c r="G182" s="21" t="s">
        <v>396</v>
      </c>
      <c r="H182" s="20" t="s">
        <v>1143</v>
      </c>
      <c r="I182" s="6"/>
    </row>
    <row r="183" spans="1:9" s="7" customFormat="1" ht="120" hidden="1" x14ac:dyDescent="0.25">
      <c r="A183" s="18" t="s">
        <v>1</v>
      </c>
      <c r="B183" s="18" t="s">
        <v>160</v>
      </c>
      <c r="C183" s="18" t="s">
        <v>161</v>
      </c>
      <c r="D183" s="18" t="s">
        <v>466</v>
      </c>
      <c r="E183" s="19">
        <v>41816</v>
      </c>
      <c r="F183" s="20" t="s">
        <v>467</v>
      </c>
      <c r="G183" s="21" t="s">
        <v>396</v>
      </c>
      <c r="H183" s="20" t="s">
        <v>1149</v>
      </c>
      <c r="I183" s="6"/>
    </row>
    <row r="184" spans="1:9" s="7" customFormat="1" ht="150" hidden="1" x14ac:dyDescent="0.25">
      <c r="A184" s="18" t="s">
        <v>1</v>
      </c>
      <c r="B184" s="18" t="s">
        <v>160</v>
      </c>
      <c r="C184" s="18" t="s">
        <v>161</v>
      </c>
      <c r="D184" s="18" t="s">
        <v>464</v>
      </c>
      <c r="E184" s="19">
        <v>41816</v>
      </c>
      <c r="F184" s="20" t="s">
        <v>465</v>
      </c>
      <c r="G184" s="21" t="s">
        <v>396</v>
      </c>
      <c r="H184" s="20" t="s">
        <v>1150</v>
      </c>
      <c r="I184" s="6"/>
    </row>
    <row r="185" spans="1:9" s="7" customFormat="1" ht="90" hidden="1" x14ac:dyDescent="0.25">
      <c r="A185" s="18" t="s">
        <v>1</v>
      </c>
      <c r="B185" s="18" t="s">
        <v>160</v>
      </c>
      <c r="C185" s="18" t="s">
        <v>161</v>
      </c>
      <c r="D185" s="18" t="s">
        <v>462</v>
      </c>
      <c r="E185" s="19">
        <v>41816</v>
      </c>
      <c r="F185" s="20" t="s">
        <v>463</v>
      </c>
      <c r="G185" s="21" t="s">
        <v>396</v>
      </c>
      <c r="H185" s="20" t="s">
        <v>449</v>
      </c>
      <c r="I185" s="6"/>
    </row>
    <row r="186" spans="1:9" s="7" customFormat="1" ht="150" hidden="1" x14ac:dyDescent="0.25">
      <c r="A186" s="18" t="s">
        <v>1</v>
      </c>
      <c r="B186" s="18" t="s">
        <v>160</v>
      </c>
      <c r="C186" s="18" t="s">
        <v>161</v>
      </c>
      <c r="D186" s="18" t="s">
        <v>460</v>
      </c>
      <c r="E186" s="19">
        <v>41816</v>
      </c>
      <c r="F186" s="20" t="s">
        <v>461</v>
      </c>
      <c r="G186" s="21" t="s">
        <v>396</v>
      </c>
      <c r="H186" s="20" t="s">
        <v>1151</v>
      </c>
      <c r="I186" s="6"/>
    </row>
    <row r="187" spans="1:9" s="7" customFormat="1" ht="195" hidden="1" x14ac:dyDescent="0.25">
      <c r="A187" s="18" t="s">
        <v>1</v>
      </c>
      <c r="B187" s="18" t="s">
        <v>160</v>
      </c>
      <c r="C187" s="18" t="s">
        <v>161</v>
      </c>
      <c r="D187" s="18" t="s">
        <v>458</v>
      </c>
      <c r="E187" s="19">
        <v>41816</v>
      </c>
      <c r="F187" s="20" t="s">
        <v>459</v>
      </c>
      <c r="G187" s="21" t="s">
        <v>396</v>
      </c>
      <c r="H187" s="20" t="s">
        <v>1152</v>
      </c>
      <c r="I187" s="6"/>
    </row>
    <row r="188" spans="1:9" s="7" customFormat="1" ht="90" hidden="1" x14ac:dyDescent="0.25">
      <c r="A188" s="18" t="s">
        <v>1</v>
      </c>
      <c r="B188" s="18" t="s">
        <v>160</v>
      </c>
      <c r="C188" s="18" t="s">
        <v>161</v>
      </c>
      <c r="D188" s="18" t="s">
        <v>456</v>
      </c>
      <c r="E188" s="19">
        <v>41816</v>
      </c>
      <c r="F188" s="20" t="s">
        <v>457</v>
      </c>
      <c r="G188" s="21" t="s">
        <v>396</v>
      </c>
      <c r="H188" s="20" t="s">
        <v>449</v>
      </c>
      <c r="I188" s="6"/>
    </row>
    <row r="189" spans="1:9" s="7" customFormat="1" ht="120" hidden="1" x14ac:dyDescent="0.25">
      <c r="A189" s="18" t="s">
        <v>1</v>
      </c>
      <c r="B189" s="18" t="s">
        <v>160</v>
      </c>
      <c r="C189" s="18" t="s">
        <v>161</v>
      </c>
      <c r="D189" s="18" t="s">
        <v>454</v>
      </c>
      <c r="E189" s="19">
        <v>41816</v>
      </c>
      <c r="F189" s="20" t="s">
        <v>455</v>
      </c>
      <c r="G189" s="21" t="s">
        <v>396</v>
      </c>
      <c r="H189" s="20" t="s">
        <v>1153</v>
      </c>
      <c r="I189" s="6"/>
    </row>
    <row r="190" spans="1:9" s="7" customFormat="1" ht="90" hidden="1" x14ac:dyDescent="0.25">
      <c r="A190" s="18" t="s">
        <v>1</v>
      </c>
      <c r="B190" s="18" t="s">
        <v>160</v>
      </c>
      <c r="C190" s="18" t="s">
        <v>161</v>
      </c>
      <c r="D190" s="18" t="s">
        <v>452</v>
      </c>
      <c r="E190" s="19">
        <v>41816</v>
      </c>
      <c r="F190" s="20" t="s">
        <v>453</v>
      </c>
      <c r="G190" s="21" t="s">
        <v>396</v>
      </c>
      <c r="H190" s="20" t="s">
        <v>1154</v>
      </c>
      <c r="I190" s="6"/>
    </row>
    <row r="191" spans="1:9" s="7" customFormat="1" ht="180" hidden="1" x14ac:dyDescent="0.25">
      <c r="A191" s="18" t="s">
        <v>1</v>
      </c>
      <c r="B191" s="18" t="s">
        <v>160</v>
      </c>
      <c r="C191" s="18" t="s">
        <v>161</v>
      </c>
      <c r="D191" s="18" t="s">
        <v>450</v>
      </c>
      <c r="E191" s="19">
        <v>41816</v>
      </c>
      <c r="F191" s="20" t="s">
        <v>451</v>
      </c>
      <c r="G191" s="21" t="s">
        <v>396</v>
      </c>
      <c r="H191" s="20" t="s">
        <v>1155</v>
      </c>
      <c r="I191" s="6"/>
    </row>
    <row r="192" spans="1:9" s="7" customFormat="1" ht="90" hidden="1" x14ac:dyDescent="0.25">
      <c r="A192" s="18" t="s">
        <v>1</v>
      </c>
      <c r="B192" s="18" t="s">
        <v>160</v>
      </c>
      <c r="C192" s="18" t="s">
        <v>161</v>
      </c>
      <c r="D192" s="18" t="s">
        <v>447</v>
      </c>
      <c r="E192" s="19">
        <v>41816</v>
      </c>
      <c r="F192" s="20" t="s">
        <v>448</v>
      </c>
      <c r="G192" s="21" t="s">
        <v>396</v>
      </c>
      <c r="H192" s="20" t="s">
        <v>449</v>
      </c>
      <c r="I192" s="6"/>
    </row>
    <row r="193" spans="1:9" s="7" customFormat="1" ht="120" hidden="1" x14ac:dyDescent="0.25">
      <c r="A193" s="18" t="s">
        <v>1</v>
      </c>
      <c r="B193" s="18" t="s">
        <v>160</v>
      </c>
      <c r="C193" s="18" t="s">
        <v>161</v>
      </c>
      <c r="D193" s="18" t="s">
        <v>445</v>
      </c>
      <c r="E193" s="19">
        <v>41816</v>
      </c>
      <c r="F193" s="20" t="s">
        <v>446</v>
      </c>
      <c r="G193" s="21" t="s">
        <v>396</v>
      </c>
      <c r="H193" s="20" t="s">
        <v>1156</v>
      </c>
      <c r="I193" s="6"/>
    </row>
    <row r="194" spans="1:9" s="7" customFormat="1" ht="135" hidden="1" x14ac:dyDescent="0.25">
      <c r="A194" s="18" t="s">
        <v>1</v>
      </c>
      <c r="B194" s="18" t="s">
        <v>160</v>
      </c>
      <c r="C194" s="18" t="s">
        <v>161</v>
      </c>
      <c r="D194" s="18" t="s">
        <v>444</v>
      </c>
      <c r="E194" s="19">
        <v>41816</v>
      </c>
      <c r="F194" s="20" t="s">
        <v>1157</v>
      </c>
      <c r="G194" s="21" t="s">
        <v>396</v>
      </c>
      <c r="H194" s="20" t="s">
        <v>1158</v>
      </c>
      <c r="I194" s="6"/>
    </row>
    <row r="195" spans="1:9" s="7" customFormat="1" ht="120" hidden="1" x14ac:dyDescent="0.25">
      <c r="A195" s="18" t="s">
        <v>1</v>
      </c>
      <c r="B195" s="18" t="s">
        <v>160</v>
      </c>
      <c r="C195" s="18" t="s">
        <v>161</v>
      </c>
      <c r="D195" s="18" t="s">
        <v>441</v>
      </c>
      <c r="E195" s="19">
        <v>41816</v>
      </c>
      <c r="F195" s="20" t="s">
        <v>442</v>
      </c>
      <c r="G195" s="21" t="s">
        <v>396</v>
      </c>
      <c r="H195" s="20" t="s">
        <v>1159</v>
      </c>
      <c r="I195" s="6"/>
    </row>
    <row r="196" spans="1:9" s="7" customFormat="1" ht="135" hidden="1" x14ac:dyDescent="0.25">
      <c r="A196" s="18" t="s">
        <v>1</v>
      </c>
      <c r="B196" s="18" t="s">
        <v>160</v>
      </c>
      <c r="C196" s="18" t="s">
        <v>161</v>
      </c>
      <c r="D196" s="18" t="s">
        <v>443</v>
      </c>
      <c r="E196" s="19">
        <v>41816</v>
      </c>
      <c r="F196" s="20" t="s">
        <v>910</v>
      </c>
      <c r="G196" s="21" t="s">
        <v>396</v>
      </c>
      <c r="H196" s="20" t="s">
        <v>1160</v>
      </c>
      <c r="I196" s="6"/>
    </row>
    <row r="197" spans="1:9" s="7" customFormat="1" ht="255" hidden="1" x14ac:dyDescent="0.25">
      <c r="A197" s="18" t="s">
        <v>1</v>
      </c>
      <c r="B197" s="18" t="s">
        <v>160</v>
      </c>
      <c r="C197" s="18" t="s">
        <v>161</v>
      </c>
      <c r="D197" s="18" t="s">
        <v>439</v>
      </c>
      <c r="E197" s="19">
        <v>41816</v>
      </c>
      <c r="F197" s="20" t="s">
        <v>440</v>
      </c>
      <c r="G197" s="21" t="s">
        <v>396</v>
      </c>
      <c r="H197" s="20" t="s">
        <v>1161</v>
      </c>
      <c r="I197" s="6"/>
    </row>
    <row r="198" spans="1:9" s="7" customFormat="1" ht="105" hidden="1" x14ac:dyDescent="0.25">
      <c r="A198" s="18" t="s">
        <v>1</v>
      </c>
      <c r="B198" s="18" t="s">
        <v>160</v>
      </c>
      <c r="C198" s="18" t="s">
        <v>161</v>
      </c>
      <c r="D198" s="18" t="s">
        <v>437</v>
      </c>
      <c r="E198" s="19">
        <v>41816</v>
      </c>
      <c r="F198" s="20" t="s">
        <v>438</v>
      </c>
      <c r="G198" s="21" t="s">
        <v>396</v>
      </c>
      <c r="H198" s="20" t="s">
        <v>1162</v>
      </c>
      <c r="I198" s="6"/>
    </row>
    <row r="199" spans="1:9" s="7" customFormat="1" ht="165" hidden="1" x14ac:dyDescent="0.25">
      <c r="A199" s="18" t="s">
        <v>1</v>
      </c>
      <c r="B199" s="18" t="s">
        <v>160</v>
      </c>
      <c r="C199" s="18" t="s">
        <v>161</v>
      </c>
      <c r="D199" s="18" t="s">
        <v>435</v>
      </c>
      <c r="E199" s="19">
        <v>41816</v>
      </c>
      <c r="F199" s="20" t="s">
        <v>436</v>
      </c>
      <c r="G199" s="21" t="s">
        <v>396</v>
      </c>
      <c r="H199" s="20" t="s">
        <v>1163</v>
      </c>
      <c r="I199" s="6"/>
    </row>
    <row r="200" spans="1:9" s="7" customFormat="1" ht="165" hidden="1" x14ac:dyDescent="0.25">
      <c r="A200" s="18" t="s">
        <v>1</v>
      </c>
      <c r="B200" s="18" t="s">
        <v>160</v>
      </c>
      <c r="C200" s="18" t="s">
        <v>161</v>
      </c>
      <c r="D200" s="18" t="s">
        <v>433</v>
      </c>
      <c r="E200" s="19">
        <v>41816</v>
      </c>
      <c r="F200" s="20" t="s">
        <v>434</v>
      </c>
      <c r="G200" s="21" t="s">
        <v>396</v>
      </c>
      <c r="H200" s="20" t="s">
        <v>1164</v>
      </c>
      <c r="I200" s="6"/>
    </row>
    <row r="201" spans="1:9" s="7" customFormat="1" ht="150" hidden="1" x14ac:dyDescent="0.25">
      <c r="A201" s="18" t="s">
        <v>1</v>
      </c>
      <c r="B201" s="18" t="s">
        <v>160</v>
      </c>
      <c r="C201" s="18" t="s">
        <v>161</v>
      </c>
      <c r="D201" s="18" t="s">
        <v>431</v>
      </c>
      <c r="E201" s="19">
        <v>41816</v>
      </c>
      <c r="F201" s="20" t="s">
        <v>432</v>
      </c>
      <c r="G201" s="21" t="s">
        <v>396</v>
      </c>
      <c r="H201" s="20" t="s">
        <v>1165</v>
      </c>
      <c r="I201" s="6"/>
    </row>
    <row r="202" spans="1:9" s="7" customFormat="1" ht="135" hidden="1" x14ac:dyDescent="0.25">
      <c r="A202" s="18" t="s">
        <v>1</v>
      </c>
      <c r="B202" s="18" t="s">
        <v>160</v>
      </c>
      <c r="C202" s="18" t="s">
        <v>161</v>
      </c>
      <c r="D202" s="18" t="s">
        <v>429</v>
      </c>
      <c r="E202" s="19">
        <v>41816</v>
      </c>
      <c r="F202" s="20" t="s">
        <v>430</v>
      </c>
      <c r="G202" s="21" t="s">
        <v>396</v>
      </c>
      <c r="H202" s="20" t="s">
        <v>1166</v>
      </c>
      <c r="I202" s="6"/>
    </row>
    <row r="203" spans="1:9" s="7" customFormat="1" ht="135" hidden="1" x14ac:dyDescent="0.25">
      <c r="A203" s="18" t="s">
        <v>1</v>
      </c>
      <c r="B203" s="18" t="s">
        <v>160</v>
      </c>
      <c r="C203" s="18" t="s">
        <v>161</v>
      </c>
      <c r="D203" s="18" t="s">
        <v>427</v>
      </c>
      <c r="E203" s="19">
        <v>41816</v>
      </c>
      <c r="F203" s="20" t="s">
        <v>428</v>
      </c>
      <c r="G203" s="21" t="s">
        <v>396</v>
      </c>
      <c r="H203" s="20" t="s">
        <v>1167</v>
      </c>
      <c r="I203" s="6"/>
    </row>
    <row r="204" spans="1:9" s="7" customFormat="1" ht="195" hidden="1" x14ac:dyDescent="0.25">
      <c r="A204" s="18" t="s">
        <v>1</v>
      </c>
      <c r="B204" s="18" t="s">
        <v>160</v>
      </c>
      <c r="C204" s="18" t="s">
        <v>161</v>
      </c>
      <c r="D204" s="18" t="s">
        <v>425</v>
      </c>
      <c r="E204" s="19">
        <v>41816</v>
      </c>
      <c r="F204" s="20" t="s">
        <v>426</v>
      </c>
      <c r="G204" s="21" t="s">
        <v>396</v>
      </c>
      <c r="H204" s="20" t="s">
        <v>1168</v>
      </c>
      <c r="I204" s="6"/>
    </row>
    <row r="205" spans="1:9" s="7" customFormat="1" ht="105" hidden="1" x14ac:dyDescent="0.25">
      <c r="A205" s="18" t="s">
        <v>1</v>
      </c>
      <c r="B205" s="18" t="s">
        <v>160</v>
      </c>
      <c r="C205" s="18" t="s">
        <v>161</v>
      </c>
      <c r="D205" s="18" t="s">
        <v>423</v>
      </c>
      <c r="E205" s="19">
        <v>41816</v>
      </c>
      <c r="F205" s="20" t="s">
        <v>424</v>
      </c>
      <c r="G205" s="21" t="s">
        <v>396</v>
      </c>
      <c r="H205" s="20" t="s">
        <v>1169</v>
      </c>
      <c r="I205" s="6"/>
    </row>
    <row r="206" spans="1:9" s="7" customFormat="1" ht="150" hidden="1" x14ac:dyDescent="0.25">
      <c r="A206" s="18" t="s">
        <v>1</v>
      </c>
      <c r="B206" s="18" t="s">
        <v>160</v>
      </c>
      <c r="C206" s="18" t="s">
        <v>161</v>
      </c>
      <c r="D206" s="18" t="s">
        <v>421</v>
      </c>
      <c r="E206" s="19">
        <v>41816</v>
      </c>
      <c r="F206" s="20" t="s">
        <v>422</v>
      </c>
      <c r="G206" s="21" t="s">
        <v>396</v>
      </c>
      <c r="H206" s="20" t="s">
        <v>1170</v>
      </c>
      <c r="I206" s="6"/>
    </row>
    <row r="207" spans="1:9" s="7" customFormat="1" ht="195" hidden="1" x14ac:dyDescent="0.25">
      <c r="A207" s="18" t="s">
        <v>1</v>
      </c>
      <c r="B207" s="18" t="s">
        <v>160</v>
      </c>
      <c r="C207" s="18" t="s">
        <v>161</v>
      </c>
      <c r="D207" s="18" t="s">
        <v>419</v>
      </c>
      <c r="E207" s="19">
        <v>41816</v>
      </c>
      <c r="F207" s="20" t="s">
        <v>420</v>
      </c>
      <c r="G207" s="21" t="s">
        <v>396</v>
      </c>
      <c r="H207" s="20" t="s">
        <v>1171</v>
      </c>
      <c r="I207" s="6"/>
    </row>
    <row r="208" spans="1:9" s="7" customFormat="1" ht="150" hidden="1" x14ac:dyDescent="0.25">
      <c r="A208" s="18" t="s">
        <v>1</v>
      </c>
      <c r="B208" s="18" t="s">
        <v>160</v>
      </c>
      <c r="C208" s="18" t="s">
        <v>161</v>
      </c>
      <c r="D208" s="18" t="s">
        <v>417</v>
      </c>
      <c r="E208" s="19">
        <v>41816</v>
      </c>
      <c r="F208" s="20" t="s">
        <v>418</v>
      </c>
      <c r="G208" s="21" t="s">
        <v>396</v>
      </c>
      <c r="H208" s="20" t="s">
        <v>1172</v>
      </c>
      <c r="I208" s="6"/>
    </row>
    <row r="209" spans="1:9" s="7" customFormat="1" ht="180" hidden="1" x14ac:dyDescent="0.25">
      <c r="A209" s="18" t="s">
        <v>1</v>
      </c>
      <c r="B209" s="18" t="s">
        <v>160</v>
      </c>
      <c r="C209" s="18" t="s">
        <v>161</v>
      </c>
      <c r="D209" s="18" t="s">
        <v>415</v>
      </c>
      <c r="E209" s="19">
        <v>41816</v>
      </c>
      <c r="F209" s="20" t="s">
        <v>416</v>
      </c>
      <c r="G209" s="21" t="s">
        <v>396</v>
      </c>
      <c r="H209" s="20" t="s">
        <v>1173</v>
      </c>
      <c r="I209" s="6"/>
    </row>
    <row r="210" spans="1:9" s="7" customFormat="1" ht="255" hidden="1" x14ac:dyDescent="0.25">
      <c r="A210" s="18" t="s">
        <v>1</v>
      </c>
      <c r="B210" s="18" t="s">
        <v>160</v>
      </c>
      <c r="C210" s="18" t="s">
        <v>161</v>
      </c>
      <c r="D210" s="18" t="s">
        <v>489</v>
      </c>
      <c r="E210" s="19">
        <v>41816</v>
      </c>
      <c r="F210" s="20" t="s">
        <v>1174</v>
      </c>
      <c r="G210" s="21" t="s">
        <v>396</v>
      </c>
      <c r="H210" s="20" t="s">
        <v>1161</v>
      </c>
      <c r="I210" s="6"/>
    </row>
    <row r="211" spans="1:9" s="7" customFormat="1" ht="150" hidden="1" x14ac:dyDescent="0.25">
      <c r="A211" s="18" t="s">
        <v>1</v>
      </c>
      <c r="B211" s="18" t="s">
        <v>160</v>
      </c>
      <c r="C211" s="18" t="s">
        <v>161</v>
      </c>
      <c r="D211" s="18" t="s">
        <v>487</v>
      </c>
      <c r="E211" s="19">
        <v>41816</v>
      </c>
      <c r="F211" s="20" t="s">
        <v>488</v>
      </c>
      <c r="G211" s="21" t="s">
        <v>396</v>
      </c>
      <c r="H211" s="20" t="s">
        <v>1175</v>
      </c>
      <c r="I211" s="6"/>
    </row>
    <row r="212" spans="1:9" s="7" customFormat="1" ht="165" hidden="1" x14ac:dyDescent="0.25">
      <c r="A212" s="18" t="s">
        <v>1</v>
      </c>
      <c r="B212" s="18" t="s">
        <v>160</v>
      </c>
      <c r="C212" s="18" t="s">
        <v>161</v>
      </c>
      <c r="D212" s="18" t="s">
        <v>485</v>
      </c>
      <c r="E212" s="19">
        <v>41816</v>
      </c>
      <c r="F212" s="20" t="s">
        <v>486</v>
      </c>
      <c r="G212" s="21" t="s">
        <v>396</v>
      </c>
      <c r="H212" s="20" t="s">
        <v>1176</v>
      </c>
      <c r="I212" s="6"/>
    </row>
    <row r="213" spans="1:9" s="7" customFormat="1" ht="90" hidden="1" x14ac:dyDescent="0.25">
      <c r="A213" s="18" t="s">
        <v>1</v>
      </c>
      <c r="B213" s="18" t="s">
        <v>490</v>
      </c>
      <c r="C213" s="18" t="s">
        <v>491</v>
      </c>
      <c r="D213" s="18" t="s">
        <v>492</v>
      </c>
      <c r="E213" s="19">
        <v>41802</v>
      </c>
      <c r="F213" s="20" t="s">
        <v>1177</v>
      </c>
      <c r="G213" s="21" t="s">
        <v>396</v>
      </c>
      <c r="H213" s="20" t="s">
        <v>1178</v>
      </c>
      <c r="I213" s="6"/>
    </row>
    <row r="214" spans="1:9" s="7" customFormat="1" ht="75" hidden="1" x14ac:dyDescent="0.25">
      <c r="A214" s="18" t="s">
        <v>260</v>
      </c>
      <c r="B214" s="18" t="s">
        <v>666</v>
      </c>
      <c r="C214" s="18" t="s">
        <v>667</v>
      </c>
      <c r="D214" s="18" t="s">
        <v>668</v>
      </c>
      <c r="E214" s="19">
        <v>41796</v>
      </c>
      <c r="F214" s="20" t="s">
        <v>680</v>
      </c>
      <c r="G214" s="21" t="s">
        <v>396</v>
      </c>
      <c r="H214" s="20" t="s">
        <v>681</v>
      </c>
      <c r="I214" s="6"/>
    </row>
    <row r="215" spans="1:9" s="7" customFormat="1" ht="75" hidden="1" x14ac:dyDescent="0.25">
      <c r="A215" s="18" t="s">
        <v>260</v>
      </c>
      <c r="B215" s="18" t="s">
        <v>666</v>
      </c>
      <c r="C215" s="18" t="s">
        <v>667</v>
      </c>
      <c r="D215" s="18" t="s">
        <v>668</v>
      </c>
      <c r="E215" s="19">
        <v>41796</v>
      </c>
      <c r="F215" s="20" t="s">
        <v>678</v>
      </c>
      <c r="G215" s="21" t="s">
        <v>396</v>
      </c>
      <c r="H215" s="20" t="s">
        <v>679</v>
      </c>
      <c r="I215" s="6"/>
    </row>
    <row r="216" spans="1:9" s="7" customFormat="1" ht="90" hidden="1" x14ac:dyDescent="0.25">
      <c r="A216" s="18" t="s">
        <v>260</v>
      </c>
      <c r="B216" s="18" t="s">
        <v>666</v>
      </c>
      <c r="C216" s="18" t="s">
        <v>667</v>
      </c>
      <c r="D216" s="18" t="s">
        <v>668</v>
      </c>
      <c r="E216" s="19">
        <v>41796</v>
      </c>
      <c r="F216" s="20" t="s">
        <v>676</v>
      </c>
      <c r="G216" s="21" t="s">
        <v>396</v>
      </c>
      <c r="H216" s="20" t="s">
        <v>677</v>
      </c>
      <c r="I216" s="6"/>
    </row>
    <row r="217" spans="1:9" s="7" customFormat="1" ht="75" hidden="1" x14ac:dyDescent="0.25">
      <c r="A217" s="18" t="s">
        <v>260</v>
      </c>
      <c r="B217" s="18" t="s">
        <v>666</v>
      </c>
      <c r="C217" s="18" t="s">
        <v>667</v>
      </c>
      <c r="D217" s="18" t="s">
        <v>668</v>
      </c>
      <c r="E217" s="19">
        <v>41796</v>
      </c>
      <c r="F217" s="20" t="s">
        <v>675</v>
      </c>
      <c r="G217" s="21" t="s">
        <v>396</v>
      </c>
      <c r="H217" s="20" t="s">
        <v>673</v>
      </c>
      <c r="I217" s="6"/>
    </row>
    <row r="218" spans="1:9" s="7" customFormat="1" ht="105" hidden="1" x14ac:dyDescent="0.25">
      <c r="A218" s="18" t="s">
        <v>260</v>
      </c>
      <c r="B218" s="18" t="s">
        <v>666</v>
      </c>
      <c r="C218" s="18" t="s">
        <v>667</v>
      </c>
      <c r="D218" s="18" t="s">
        <v>668</v>
      </c>
      <c r="E218" s="19">
        <v>41796</v>
      </c>
      <c r="F218" s="20" t="s">
        <v>674</v>
      </c>
      <c r="G218" s="21" t="s">
        <v>396</v>
      </c>
      <c r="H218" s="20" t="s">
        <v>670</v>
      </c>
      <c r="I218" s="6"/>
    </row>
    <row r="219" spans="1:9" s="7" customFormat="1" ht="75" hidden="1" x14ac:dyDescent="0.25">
      <c r="A219" s="18" t="s">
        <v>260</v>
      </c>
      <c r="B219" s="18" t="s">
        <v>666</v>
      </c>
      <c r="C219" s="18" t="s">
        <v>667</v>
      </c>
      <c r="D219" s="18" t="s">
        <v>668</v>
      </c>
      <c r="E219" s="19">
        <v>41796</v>
      </c>
      <c r="F219" s="20" t="s">
        <v>672</v>
      </c>
      <c r="G219" s="21" t="s">
        <v>396</v>
      </c>
      <c r="H219" s="20" t="s">
        <v>673</v>
      </c>
      <c r="I219" s="6"/>
    </row>
    <row r="220" spans="1:9" s="7" customFormat="1" ht="105" hidden="1" x14ac:dyDescent="0.25">
      <c r="A220" s="18" t="s">
        <v>260</v>
      </c>
      <c r="B220" s="18" t="s">
        <v>666</v>
      </c>
      <c r="C220" s="18" t="s">
        <v>667</v>
      </c>
      <c r="D220" s="18" t="s">
        <v>668</v>
      </c>
      <c r="E220" s="19">
        <v>41796</v>
      </c>
      <c r="F220" s="20" t="s">
        <v>671</v>
      </c>
      <c r="G220" s="21" t="s">
        <v>396</v>
      </c>
      <c r="H220" s="20" t="s">
        <v>670</v>
      </c>
      <c r="I220" s="6"/>
    </row>
    <row r="221" spans="1:9" s="7" customFormat="1" ht="105" hidden="1" x14ac:dyDescent="0.25">
      <c r="A221" s="18" t="s">
        <v>260</v>
      </c>
      <c r="B221" s="18" t="s">
        <v>666</v>
      </c>
      <c r="C221" s="18" t="s">
        <v>667</v>
      </c>
      <c r="D221" s="18" t="s">
        <v>668</v>
      </c>
      <c r="E221" s="19">
        <v>41796</v>
      </c>
      <c r="F221" s="20" t="s">
        <v>669</v>
      </c>
      <c r="G221" s="21" t="s">
        <v>396</v>
      </c>
      <c r="H221" s="20" t="s">
        <v>670</v>
      </c>
      <c r="I221" s="6"/>
    </row>
    <row r="222" spans="1:9" s="7" customFormat="1" ht="225" hidden="1" x14ac:dyDescent="0.25">
      <c r="A222" s="18" t="s">
        <v>1</v>
      </c>
      <c r="B222" s="18" t="s">
        <v>502</v>
      </c>
      <c r="C222" s="18" t="s">
        <v>503</v>
      </c>
      <c r="D222" s="18" t="s">
        <v>504</v>
      </c>
      <c r="E222" s="19">
        <v>41775</v>
      </c>
      <c r="F222" s="20" t="s">
        <v>1179</v>
      </c>
      <c r="G222" s="21" t="s">
        <v>396</v>
      </c>
      <c r="H222" s="20" t="s">
        <v>1180</v>
      </c>
      <c r="I222" s="6"/>
    </row>
    <row r="223" spans="1:9" s="7" customFormat="1" ht="135" hidden="1" x14ac:dyDescent="0.25">
      <c r="A223" s="18" t="s">
        <v>1</v>
      </c>
      <c r="B223" s="18" t="s">
        <v>499</v>
      </c>
      <c r="C223" s="18" t="s">
        <v>500</v>
      </c>
      <c r="D223" s="18" t="s">
        <v>501</v>
      </c>
      <c r="E223" s="19">
        <v>41775</v>
      </c>
      <c r="F223" s="20" t="s">
        <v>1181</v>
      </c>
      <c r="G223" s="21" t="s">
        <v>396</v>
      </c>
      <c r="H223" s="20" t="s">
        <v>1182</v>
      </c>
      <c r="I223" s="6"/>
    </row>
    <row r="224" spans="1:9" s="7" customFormat="1" ht="135" hidden="1" x14ac:dyDescent="0.25">
      <c r="A224" s="18" t="s">
        <v>1</v>
      </c>
      <c r="B224" s="18" t="s">
        <v>496</v>
      </c>
      <c r="C224" s="18" t="s">
        <v>497</v>
      </c>
      <c r="D224" s="18" t="s">
        <v>498</v>
      </c>
      <c r="E224" s="19">
        <v>41775</v>
      </c>
      <c r="F224" s="20" t="s">
        <v>1183</v>
      </c>
      <c r="G224" s="21" t="s">
        <v>396</v>
      </c>
      <c r="H224" s="20" t="s">
        <v>1184</v>
      </c>
      <c r="I224" s="6"/>
    </row>
    <row r="225" spans="1:9" s="7" customFormat="1" ht="255" hidden="1" x14ac:dyDescent="0.25">
      <c r="A225" s="18" t="s">
        <v>1</v>
      </c>
      <c r="B225" s="18" t="s">
        <v>493</v>
      </c>
      <c r="C225" s="18" t="s">
        <v>494</v>
      </c>
      <c r="D225" s="18" t="s">
        <v>495</v>
      </c>
      <c r="E225" s="19">
        <v>41775</v>
      </c>
      <c r="F225" s="20" t="s">
        <v>1185</v>
      </c>
      <c r="G225" s="21" t="s">
        <v>396</v>
      </c>
      <c r="H225" s="20" t="s">
        <v>1186</v>
      </c>
      <c r="I225" s="6"/>
    </row>
    <row r="226" spans="1:9" s="7" customFormat="1" ht="120" hidden="1" x14ac:dyDescent="0.25">
      <c r="A226" s="18" t="s">
        <v>169</v>
      </c>
      <c r="B226" s="18" t="s">
        <v>206</v>
      </c>
      <c r="C226" s="18" t="s">
        <v>207</v>
      </c>
      <c r="D226" s="18" t="s">
        <v>1187</v>
      </c>
      <c r="E226" s="19">
        <v>41767</v>
      </c>
      <c r="F226" s="20" t="s">
        <v>208</v>
      </c>
      <c r="G226" s="21" t="s">
        <v>396</v>
      </c>
      <c r="H226" s="20" t="s">
        <v>849</v>
      </c>
      <c r="I226" s="6"/>
    </row>
    <row r="227" spans="1:9" s="7" customFormat="1" ht="225" hidden="1" x14ac:dyDescent="0.25">
      <c r="A227" s="18" t="s">
        <v>1</v>
      </c>
      <c r="B227" s="18" t="s">
        <v>505</v>
      </c>
      <c r="C227" s="18" t="s">
        <v>506</v>
      </c>
      <c r="D227" s="18" t="s">
        <v>507</v>
      </c>
      <c r="E227" s="19">
        <v>41750</v>
      </c>
      <c r="F227" s="20" t="s">
        <v>1188</v>
      </c>
      <c r="G227" s="21" t="s">
        <v>396</v>
      </c>
      <c r="H227" s="20" t="s">
        <v>1189</v>
      </c>
      <c r="I227" s="6"/>
    </row>
    <row r="228" spans="1:9" s="7" customFormat="1" ht="315" hidden="1" x14ac:dyDescent="0.25">
      <c r="A228" s="18" t="s">
        <v>1</v>
      </c>
      <c r="B228" s="18" t="s">
        <v>511</v>
      </c>
      <c r="C228" s="18" t="s">
        <v>512</v>
      </c>
      <c r="D228" s="18" t="s">
        <v>513</v>
      </c>
      <c r="E228" s="19">
        <v>41725</v>
      </c>
      <c r="F228" s="20" t="s">
        <v>1190</v>
      </c>
      <c r="G228" s="21" t="s">
        <v>396</v>
      </c>
      <c r="H228" s="20" t="s">
        <v>514</v>
      </c>
      <c r="I228" s="6"/>
    </row>
    <row r="229" spans="1:9" s="7" customFormat="1" ht="315" hidden="1" x14ac:dyDescent="0.25">
      <c r="A229" s="18" t="s">
        <v>1</v>
      </c>
      <c r="B229" s="18" t="s">
        <v>508</v>
      </c>
      <c r="C229" s="18" t="s">
        <v>509</v>
      </c>
      <c r="D229" s="18" t="s">
        <v>510</v>
      </c>
      <c r="E229" s="19">
        <v>41725</v>
      </c>
      <c r="F229" s="20" t="s">
        <v>1191</v>
      </c>
      <c r="G229" s="21" t="s">
        <v>396</v>
      </c>
      <c r="H229" s="20" t="s">
        <v>1192</v>
      </c>
      <c r="I229" s="6"/>
    </row>
    <row r="230" spans="1:9" s="7" customFormat="1" ht="409.5" hidden="1" x14ac:dyDescent="0.25">
      <c r="A230" s="18" t="s">
        <v>1</v>
      </c>
      <c r="B230" s="18" t="s">
        <v>515</v>
      </c>
      <c r="C230" s="18" t="s">
        <v>516</v>
      </c>
      <c r="D230" s="18" t="s">
        <v>517</v>
      </c>
      <c r="E230" s="19">
        <v>41712</v>
      </c>
      <c r="F230" s="20" t="s">
        <v>1193</v>
      </c>
      <c r="G230" s="21" t="s">
        <v>396</v>
      </c>
      <c r="H230" s="20" t="s">
        <v>1194</v>
      </c>
      <c r="I230" s="6"/>
    </row>
    <row r="231" spans="1:9" s="7" customFormat="1" ht="195" hidden="1" x14ac:dyDescent="0.25">
      <c r="A231" s="18" t="s">
        <v>1</v>
      </c>
      <c r="B231" s="18" t="s">
        <v>518</v>
      </c>
      <c r="C231" s="18" t="s">
        <v>519</v>
      </c>
      <c r="D231" s="18" t="s">
        <v>520</v>
      </c>
      <c r="E231" s="19">
        <v>41705</v>
      </c>
      <c r="F231" s="20" t="s">
        <v>521</v>
      </c>
      <c r="G231" s="21" t="s">
        <v>396</v>
      </c>
      <c r="H231" s="20" t="s">
        <v>1195</v>
      </c>
      <c r="I231" s="6"/>
    </row>
    <row r="232" spans="1:9" s="7" customFormat="1" ht="345" hidden="1" x14ac:dyDescent="0.25">
      <c r="A232" s="18" t="s">
        <v>1</v>
      </c>
      <c r="B232" s="18" t="s">
        <v>530</v>
      </c>
      <c r="C232" s="18" t="s">
        <v>531</v>
      </c>
      <c r="D232" s="18" t="s">
        <v>532</v>
      </c>
      <c r="E232" s="19">
        <v>41696</v>
      </c>
      <c r="F232" s="20" t="s">
        <v>1196</v>
      </c>
      <c r="G232" s="21" t="s">
        <v>396</v>
      </c>
      <c r="H232" s="20" t="s">
        <v>1197</v>
      </c>
      <c r="I232" s="6"/>
    </row>
    <row r="233" spans="1:9" s="7" customFormat="1" ht="409.5" x14ac:dyDescent="0.25">
      <c r="A233" s="18" t="s">
        <v>260</v>
      </c>
      <c r="B233" s="18" t="s">
        <v>336</v>
      </c>
      <c r="C233" s="18" t="s">
        <v>337</v>
      </c>
      <c r="D233" s="18" t="s">
        <v>338</v>
      </c>
      <c r="E233" s="19">
        <v>41688</v>
      </c>
      <c r="F233" s="20" t="s">
        <v>1198</v>
      </c>
      <c r="G233" s="21" t="s">
        <v>900</v>
      </c>
      <c r="H233" s="20" t="s">
        <v>1199</v>
      </c>
      <c r="I233" s="6"/>
    </row>
    <row r="234" spans="1:9" s="7" customFormat="1" ht="255" hidden="1" x14ac:dyDescent="0.25">
      <c r="A234" s="18" t="s">
        <v>260</v>
      </c>
      <c r="B234" s="18" t="s">
        <v>336</v>
      </c>
      <c r="C234" s="18" t="s">
        <v>337</v>
      </c>
      <c r="D234" s="18" t="s">
        <v>687</v>
      </c>
      <c r="E234" s="19">
        <v>41688</v>
      </c>
      <c r="F234" s="20" t="s">
        <v>1200</v>
      </c>
      <c r="G234" s="21" t="s">
        <v>396</v>
      </c>
      <c r="H234" s="20" t="s">
        <v>1201</v>
      </c>
      <c r="I234" s="6"/>
    </row>
    <row r="235" spans="1:9" s="7" customFormat="1" ht="135" hidden="1" x14ac:dyDescent="0.25">
      <c r="A235" s="18" t="s">
        <v>260</v>
      </c>
      <c r="B235" s="18" t="s">
        <v>336</v>
      </c>
      <c r="C235" s="18" t="s">
        <v>337</v>
      </c>
      <c r="D235" s="18" t="s">
        <v>686</v>
      </c>
      <c r="E235" s="19">
        <v>41688</v>
      </c>
      <c r="F235" s="20" t="s">
        <v>1202</v>
      </c>
      <c r="G235" s="21" t="s">
        <v>396</v>
      </c>
      <c r="H235" s="20" t="s">
        <v>1203</v>
      </c>
      <c r="I235" s="6"/>
    </row>
    <row r="236" spans="1:9" s="7" customFormat="1" ht="120" hidden="1" x14ac:dyDescent="0.25">
      <c r="A236" s="18" t="s">
        <v>260</v>
      </c>
      <c r="B236" s="18" t="s">
        <v>336</v>
      </c>
      <c r="C236" s="18" t="s">
        <v>337</v>
      </c>
      <c r="D236" s="18" t="s">
        <v>685</v>
      </c>
      <c r="E236" s="19">
        <v>41688</v>
      </c>
      <c r="F236" s="20" t="s">
        <v>1204</v>
      </c>
      <c r="G236" s="21" t="s">
        <v>396</v>
      </c>
      <c r="H236" s="20" t="s">
        <v>1205</v>
      </c>
      <c r="I236" s="6"/>
    </row>
    <row r="237" spans="1:9" s="7" customFormat="1" ht="255" hidden="1" x14ac:dyDescent="0.25">
      <c r="A237" s="18" t="s">
        <v>260</v>
      </c>
      <c r="B237" s="18" t="s">
        <v>336</v>
      </c>
      <c r="C237" s="18" t="s">
        <v>337</v>
      </c>
      <c r="D237" s="18" t="s">
        <v>684</v>
      </c>
      <c r="E237" s="19">
        <v>41688</v>
      </c>
      <c r="F237" s="20" t="s">
        <v>1206</v>
      </c>
      <c r="G237" s="21" t="s">
        <v>396</v>
      </c>
      <c r="H237" s="20" t="s">
        <v>1207</v>
      </c>
      <c r="I237" s="6"/>
    </row>
    <row r="238" spans="1:9" s="7" customFormat="1" ht="105" hidden="1" x14ac:dyDescent="0.25">
      <c r="A238" s="18" t="s">
        <v>260</v>
      </c>
      <c r="B238" s="18" t="s">
        <v>336</v>
      </c>
      <c r="C238" s="18" t="s">
        <v>337</v>
      </c>
      <c r="D238" s="18" t="s">
        <v>682</v>
      </c>
      <c r="E238" s="19">
        <v>41688</v>
      </c>
      <c r="F238" s="20" t="s">
        <v>1208</v>
      </c>
      <c r="G238" s="21" t="s">
        <v>396</v>
      </c>
      <c r="H238" s="20" t="s">
        <v>683</v>
      </c>
      <c r="I238" s="6"/>
    </row>
    <row r="239" spans="1:9" s="7" customFormat="1" ht="225" x14ac:dyDescent="0.25">
      <c r="A239" s="18" t="s">
        <v>260</v>
      </c>
      <c r="B239" s="18" t="s">
        <v>339</v>
      </c>
      <c r="C239" s="18" t="s">
        <v>337</v>
      </c>
      <c r="D239" s="18" t="s">
        <v>341</v>
      </c>
      <c r="E239" s="19">
        <v>41683</v>
      </c>
      <c r="F239" s="20" t="s">
        <v>1209</v>
      </c>
      <c r="G239" s="21" t="s">
        <v>900</v>
      </c>
      <c r="H239" s="20" t="s">
        <v>1210</v>
      </c>
      <c r="I239" s="6"/>
    </row>
    <row r="240" spans="1:9" s="7" customFormat="1" ht="180" x14ac:dyDescent="0.25">
      <c r="A240" s="18" t="s">
        <v>260</v>
      </c>
      <c r="B240" s="18" t="s">
        <v>339</v>
      </c>
      <c r="C240" s="18" t="s">
        <v>337</v>
      </c>
      <c r="D240" s="18" t="s">
        <v>340</v>
      </c>
      <c r="E240" s="19">
        <v>41683</v>
      </c>
      <c r="F240" s="20" t="s">
        <v>1211</v>
      </c>
      <c r="G240" s="21" t="s">
        <v>900</v>
      </c>
      <c r="H240" s="20" t="s">
        <v>1212</v>
      </c>
      <c r="I240" s="6"/>
    </row>
    <row r="241" spans="1:9" s="7" customFormat="1" ht="270" hidden="1" x14ac:dyDescent="0.25">
      <c r="A241" s="18" t="s">
        <v>260</v>
      </c>
      <c r="B241" s="18" t="s">
        <v>339</v>
      </c>
      <c r="C241" s="18" t="s">
        <v>337</v>
      </c>
      <c r="D241" s="18" t="s">
        <v>688</v>
      </c>
      <c r="E241" s="19">
        <v>41683</v>
      </c>
      <c r="F241" s="20" t="s">
        <v>1213</v>
      </c>
      <c r="G241" s="21" t="s">
        <v>396</v>
      </c>
      <c r="H241" s="20" t="s">
        <v>1214</v>
      </c>
      <c r="I241" s="6"/>
    </row>
    <row r="242" spans="1:9" s="7" customFormat="1" ht="75" hidden="1" x14ac:dyDescent="0.25">
      <c r="A242" s="18" t="s">
        <v>1</v>
      </c>
      <c r="B242" s="18" t="s">
        <v>536</v>
      </c>
      <c r="C242" s="18" t="s">
        <v>537</v>
      </c>
      <c r="D242" s="18" t="s">
        <v>538</v>
      </c>
      <c r="E242" s="19">
        <v>41670</v>
      </c>
      <c r="F242" s="20" t="s">
        <v>539</v>
      </c>
      <c r="G242" s="21" t="s">
        <v>396</v>
      </c>
      <c r="H242" s="20" t="s">
        <v>1215</v>
      </c>
      <c r="I242" s="6"/>
    </row>
    <row r="243" spans="1:9" s="7" customFormat="1" ht="300" hidden="1" x14ac:dyDescent="0.25">
      <c r="A243" s="18" t="s">
        <v>1</v>
      </c>
      <c r="B243" s="18" t="s">
        <v>533</v>
      </c>
      <c r="C243" s="18" t="s">
        <v>534</v>
      </c>
      <c r="D243" s="18" t="s">
        <v>535</v>
      </c>
      <c r="E243" s="19">
        <v>41670</v>
      </c>
      <c r="F243" s="20" t="s">
        <v>1216</v>
      </c>
      <c r="G243" s="21" t="s">
        <v>396</v>
      </c>
      <c r="H243" s="20" t="s">
        <v>1217</v>
      </c>
      <c r="I243" s="6"/>
    </row>
    <row r="244" spans="1:9" s="7" customFormat="1" ht="270" hidden="1" x14ac:dyDescent="0.25">
      <c r="A244" s="18" t="s">
        <v>1</v>
      </c>
      <c r="B244" s="18" t="s">
        <v>540</v>
      </c>
      <c r="C244" s="18" t="s">
        <v>541</v>
      </c>
      <c r="D244" s="18" t="s">
        <v>542</v>
      </c>
      <c r="E244" s="19">
        <v>41654</v>
      </c>
      <c r="F244" s="20" t="s">
        <v>1218</v>
      </c>
      <c r="G244" s="21" t="s">
        <v>396</v>
      </c>
      <c r="H244" s="20" t="s">
        <v>1219</v>
      </c>
      <c r="I244" s="6"/>
    </row>
    <row r="245" spans="1:9" s="7" customFormat="1" ht="210" hidden="1" x14ac:dyDescent="0.25">
      <c r="A245" s="18" t="s">
        <v>1</v>
      </c>
      <c r="B245" s="18" t="s">
        <v>543</v>
      </c>
      <c r="C245" s="18" t="s">
        <v>544</v>
      </c>
      <c r="D245" s="18" t="s">
        <v>545</v>
      </c>
      <c r="E245" s="19">
        <v>41653</v>
      </c>
      <c r="F245" s="20" t="s">
        <v>1220</v>
      </c>
      <c r="G245" s="21" t="s">
        <v>396</v>
      </c>
      <c r="H245" s="20" t="s">
        <v>546</v>
      </c>
      <c r="I245" s="6"/>
    </row>
    <row r="246" spans="1:9" s="7" customFormat="1" ht="390" hidden="1" x14ac:dyDescent="0.25">
      <c r="A246" s="18" t="s">
        <v>1</v>
      </c>
      <c r="B246" s="18" t="s">
        <v>547</v>
      </c>
      <c r="C246" s="18" t="s">
        <v>548</v>
      </c>
      <c r="D246" s="18" t="s">
        <v>549</v>
      </c>
      <c r="E246" s="19">
        <v>41624</v>
      </c>
      <c r="F246" s="20" t="s">
        <v>1221</v>
      </c>
      <c r="G246" s="21" t="s">
        <v>396</v>
      </c>
      <c r="H246" s="20" t="s">
        <v>1222</v>
      </c>
      <c r="I246" s="6"/>
    </row>
    <row r="247" spans="1:9" s="7" customFormat="1" ht="180" hidden="1" x14ac:dyDescent="0.25">
      <c r="A247" s="18" t="s">
        <v>1</v>
      </c>
      <c r="B247" s="18" t="s">
        <v>556</v>
      </c>
      <c r="C247" s="18" t="s">
        <v>557</v>
      </c>
      <c r="D247" s="18" t="s">
        <v>558</v>
      </c>
      <c r="E247" s="19">
        <v>41599</v>
      </c>
      <c r="F247" s="20" t="s">
        <v>1223</v>
      </c>
      <c r="G247" s="21" t="s">
        <v>396</v>
      </c>
      <c r="H247" s="20" t="s">
        <v>1224</v>
      </c>
      <c r="I247" s="6"/>
    </row>
    <row r="248" spans="1:9" s="7" customFormat="1" ht="180" hidden="1" x14ac:dyDescent="0.25">
      <c r="A248" s="18" t="s">
        <v>1</v>
      </c>
      <c r="B248" s="18" t="s">
        <v>553</v>
      </c>
      <c r="C248" s="18" t="s">
        <v>554</v>
      </c>
      <c r="D248" s="18" t="s">
        <v>555</v>
      </c>
      <c r="E248" s="19">
        <v>41599</v>
      </c>
      <c r="F248" s="20" t="s">
        <v>1225</v>
      </c>
      <c r="G248" s="21" t="s">
        <v>396</v>
      </c>
      <c r="H248" s="20" t="s">
        <v>1226</v>
      </c>
      <c r="I248" s="6"/>
    </row>
    <row r="249" spans="1:9" s="7" customFormat="1" ht="165" hidden="1" x14ac:dyDescent="0.25">
      <c r="A249" s="18" t="s">
        <v>1</v>
      </c>
      <c r="B249" s="18" t="s">
        <v>550</v>
      </c>
      <c r="C249" s="18" t="s">
        <v>551</v>
      </c>
      <c r="D249" s="18" t="s">
        <v>552</v>
      </c>
      <c r="E249" s="19">
        <v>41599</v>
      </c>
      <c r="F249" s="20" t="s">
        <v>1227</v>
      </c>
      <c r="G249" s="21" t="s">
        <v>396</v>
      </c>
      <c r="H249" s="20" t="s">
        <v>1228</v>
      </c>
      <c r="I249" s="6"/>
    </row>
    <row r="250" spans="1:9" s="7" customFormat="1" ht="165" hidden="1" x14ac:dyDescent="0.25">
      <c r="A250" s="18" t="s">
        <v>1</v>
      </c>
      <c r="B250" s="18" t="s">
        <v>556</v>
      </c>
      <c r="C250" s="18" t="s">
        <v>557</v>
      </c>
      <c r="D250" s="18" t="s">
        <v>528</v>
      </c>
      <c r="E250" s="19">
        <v>41599</v>
      </c>
      <c r="F250" s="20" t="s">
        <v>529</v>
      </c>
      <c r="G250" s="21" t="s">
        <v>396</v>
      </c>
      <c r="H250" s="20" t="s">
        <v>1229</v>
      </c>
      <c r="I250" s="6"/>
    </row>
    <row r="251" spans="1:9" s="7" customFormat="1" ht="165" hidden="1" x14ac:dyDescent="0.25">
      <c r="A251" s="18" t="s">
        <v>1</v>
      </c>
      <c r="B251" s="18" t="s">
        <v>556</v>
      </c>
      <c r="C251" s="18" t="s">
        <v>557</v>
      </c>
      <c r="D251" s="18" t="s">
        <v>526</v>
      </c>
      <c r="E251" s="19">
        <v>41599</v>
      </c>
      <c r="F251" s="20" t="s">
        <v>527</v>
      </c>
      <c r="G251" s="21" t="s">
        <v>396</v>
      </c>
      <c r="H251" s="20" t="s">
        <v>1229</v>
      </c>
      <c r="I251" s="6"/>
    </row>
    <row r="252" spans="1:9" s="7" customFormat="1" ht="165" hidden="1" x14ac:dyDescent="0.25">
      <c r="A252" s="18" t="s">
        <v>1</v>
      </c>
      <c r="B252" s="18" t="s">
        <v>556</v>
      </c>
      <c r="C252" s="18" t="s">
        <v>557</v>
      </c>
      <c r="D252" s="18" t="s">
        <v>524</v>
      </c>
      <c r="E252" s="19">
        <v>41599</v>
      </c>
      <c r="F252" s="20" t="s">
        <v>525</v>
      </c>
      <c r="G252" s="21" t="s">
        <v>396</v>
      </c>
      <c r="H252" s="20" t="s">
        <v>1229</v>
      </c>
      <c r="I252" s="6"/>
    </row>
    <row r="253" spans="1:9" s="7" customFormat="1" ht="165" hidden="1" x14ac:dyDescent="0.25">
      <c r="A253" s="18" t="s">
        <v>1</v>
      </c>
      <c r="B253" s="18" t="s">
        <v>556</v>
      </c>
      <c r="C253" s="18" t="s">
        <v>557</v>
      </c>
      <c r="D253" s="18" t="s">
        <v>522</v>
      </c>
      <c r="E253" s="19">
        <v>41599</v>
      </c>
      <c r="F253" s="20" t="s">
        <v>523</v>
      </c>
      <c r="G253" s="21" t="s">
        <v>396</v>
      </c>
      <c r="H253" s="20" t="s">
        <v>1229</v>
      </c>
      <c r="I253" s="6"/>
    </row>
    <row r="254" spans="1:9" s="7" customFormat="1" ht="360" hidden="1" x14ac:dyDescent="0.25">
      <c r="A254" s="18" t="s">
        <v>1</v>
      </c>
      <c r="B254" s="18" t="s">
        <v>559</v>
      </c>
      <c r="C254" s="18" t="s">
        <v>560</v>
      </c>
      <c r="D254" s="18" t="s">
        <v>561</v>
      </c>
      <c r="E254" s="19">
        <v>41591</v>
      </c>
      <c r="F254" s="20" t="s">
        <v>1230</v>
      </c>
      <c r="G254" s="21" t="s">
        <v>396</v>
      </c>
      <c r="H254" s="20" t="s">
        <v>1231</v>
      </c>
      <c r="I254" s="6"/>
    </row>
    <row r="255" spans="1:9" s="7" customFormat="1" ht="75" x14ac:dyDescent="0.25">
      <c r="A255" s="18" t="s">
        <v>260</v>
      </c>
      <c r="B255" s="18" t="s">
        <v>342</v>
      </c>
      <c r="C255" s="18" t="s">
        <v>343</v>
      </c>
      <c r="D255" s="18" t="s">
        <v>344</v>
      </c>
      <c r="E255" s="19">
        <v>41585</v>
      </c>
      <c r="F255" s="20" t="s">
        <v>345</v>
      </c>
      <c r="G255" s="21" t="s">
        <v>900</v>
      </c>
      <c r="H255" s="20" t="s">
        <v>928</v>
      </c>
      <c r="I255" s="6"/>
    </row>
    <row r="256" spans="1:9" s="7" customFormat="1" ht="105" x14ac:dyDescent="0.25">
      <c r="A256" s="18" t="s">
        <v>260</v>
      </c>
      <c r="B256" s="18" t="s">
        <v>346</v>
      </c>
      <c r="C256" s="18" t="s">
        <v>1232</v>
      </c>
      <c r="D256" s="18" t="s">
        <v>347</v>
      </c>
      <c r="E256" s="19">
        <v>41585</v>
      </c>
      <c r="F256" s="20" t="s">
        <v>348</v>
      </c>
      <c r="G256" s="21" t="s">
        <v>900</v>
      </c>
      <c r="H256" s="20" t="s">
        <v>941</v>
      </c>
      <c r="I256" s="6"/>
    </row>
    <row r="257" spans="1:9" s="7" customFormat="1" ht="120" x14ac:dyDescent="0.25">
      <c r="A257" s="18" t="s">
        <v>260</v>
      </c>
      <c r="B257" s="18" t="s">
        <v>346</v>
      </c>
      <c r="C257" s="18" t="s">
        <v>1232</v>
      </c>
      <c r="D257" s="18" t="s">
        <v>349</v>
      </c>
      <c r="E257" s="19">
        <v>41585</v>
      </c>
      <c r="F257" s="20" t="s">
        <v>350</v>
      </c>
      <c r="G257" s="21" t="s">
        <v>900</v>
      </c>
      <c r="H257" s="20" t="s">
        <v>1233</v>
      </c>
      <c r="I257" s="6"/>
    </row>
    <row r="258" spans="1:9" s="7" customFormat="1" ht="120" x14ac:dyDescent="0.25">
      <c r="A258" s="18" t="s">
        <v>260</v>
      </c>
      <c r="B258" s="18" t="s">
        <v>346</v>
      </c>
      <c r="C258" s="18" t="s">
        <v>1232</v>
      </c>
      <c r="D258" s="18" t="s">
        <v>351</v>
      </c>
      <c r="E258" s="19">
        <v>41585</v>
      </c>
      <c r="F258" s="20" t="s">
        <v>352</v>
      </c>
      <c r="G258" s="21" t="s">
        <v>900</v>
      </c>
      <c r="H258" s="20" t="s">
        <v>1234</v>
      </c>
      <c r="I258" s="6"/>
    </row>
    <row r="259" spans="1:9" s="7" customFormat="1" ht="165" hidden="1" x14ac:dyDescent="0.25">
      <c r="A259" s="18" t="s">
        <v>260</v>
      </c>
      <c r="B259" s="18" t="s">
        <v>342</v>
      </c>
      <c r="C259" s="18" t="s">
        <v>343</v>
      </c>
      <c r="D259" s="18" t="s">
        <v>689</v>
      </c>
      <c r="E259" s="19">
        <v>41585</v>
      </c>
      <c r="F259" s="20" t="s">
        <v>1235</v>
      </c>
      <c r="G259" s="21" t="s">
        <v>396</v>
      </c>
      <c r="H259" s="20" t="s">
        <v>1236</v>
      </c>
      <c r="I259" s="6"/>
    </row>
    <row r="260" spans="1:9" s="7" customFormat="1" ht="210" hidden="1" x14ac:dyDescent="0.25">
      <c r="A260" s="18" t="s">
        <v>260</v>
      </c>
      <c r="B260" s="18" t="s">
        <v>342</v>
      </c>
      <c r="C260" s="18" t="s">
        <v>343</v>
      </c>
      <c r="D260" s="18" t="s">
        <v>689</v>
      </c>
      <c r="E260" s="19">
        <v>41585</v>
      </c>
      <c r="F260" s="20" t="s">
        <v>1237</v>
      </c>
      <c r="G260" s="21" t="s">
        <v>396</v>
      </c>
      <c r="H260" s="20" t="s">
        <v>1238</v>
      </c>
      <c r="I260" s="6"/>
    </row>
    <row r="261" spans="1:9" s="7" customFormat="1" ht="60" hidden="1" x14ac:dyDescent="0.25">
      <c r="A261" s="18" t="s">
        <v>260</v>
      </c>
      <c r="B261" s="18" t="s">
        <v>346</v>
      </c>
      <c r="C261" s="18" t="s">
        <v>1232</v>
      </c>
      <c r="D261" s="18" t="s">
        <v>693</v>
      </c>
      <c r="E261" s="19">
        <v>41585</v>
      </c>
      <c r="F261" s="20" t="s">
        <v>694</v>
      </c>
      <c r="G261" s="21" t="s">
        <v>396</v>
      </c>
      <c r="H261" s="20" t="s">
        <v>692</v>
      </c>
      <c r="I261" s="6"/>
    </row>
    <row r="262" spans="1:9" s="7" customFormat="1" ht="45" hidden="1" x14ac:dyDescent="0.25">
      <c r="A262" s="18" t="s">
        <v>260</v>
      </c>
      <c r="B262" s="18" t="s">
        <v>346</v>
      </c>
      <c r="C262" s="18" t="s">
        <v>1232</v>
      </c>
      <c r="D262" s="18" t="s">
        <v>690</v>
      </c>
      <c r="E262" s="19">
        <v>41585</v>
      </c>
      <c r="F262" s="20" t="s">
        <v>691</v>
      </c>
      <c r="G262" s="21" t="s">
        <v>396</v>
      </c>
      <c r="H262" s="20" t="s">
        <v>692</v>
      </c>
      <c r="I262" s="6"/>
    </row>
    <row r="263" spans="1:9" s="7" customFormat="1" ht="360" hidden="1" x14ac:dyDescent="0.25">
      <c r="A263" s="18" t="s">
        <v>1</v>
      </c>
      <c r="B263" s="18" t="s">
        <v>562</v>
      </c>
      <c r="C263" s="18" t="s">
        <v>909</v>
      </c>
      <c r="D263" s="18" t="s">
        <v>563</v>
      </c>
      <c r="E263" s="19">
        <v>41579</v>
      </c>
      <c r="F263" s="20" t="s">
        <v>1239</v>
      </c>
      <c r="G263" s="21" t="s">
        <v>396</v>
      </c>
      <c r="H263" s="20" t="s">
        <v>1240</v>
      </c>
      <c r="I263" s="6"/>
    </row>
    <row r="264" spans="1:9" s="7" customFormat="1" ht="210" hidden="1" x14ac:dyDescent="0.25">
      <c r="A264" s="18" t="s">
        <v>1</v>
      </c>
      <c r="B264" s="18" t="s">
        <v>564</v>
      </c>
      <c r="C264" s="18" t="s">
        <v>565</v>
      </c>
      <c r="D264" s="18" t="s">
        <v>566</v>
      </c>
      <c r="E264" s="19">
        <v>41544</v>
      </c>
      <c r="F264" s="20" t="s">
        <v>1241</v>
      </c>
      <c r="G264" s="21" t="s">
        <v>396</v>
      </c>
      <c r="H264" s="20" t="s">
        <v>1242</v>
      </c>
      <c r="I264" s="6"/>
    </row>
    <row r="265" spans="1:9" s="7" customFormat="1" ht="165" hidden="1" x14ac:dyDescent="0.25">
      <c r="A265" s="18" t="s">
        <v>1</v>
      </c>
      <c r="B265" s="18" t="s">
        <v>567</v>
      </c>
      <c r="C265" s="18" t="s">
        <v>568</v>
      </c>
      <c r="D265" s="18" t="s">
        <v>573</v>
      </c>
      <c r="E265" s="19">
        <v>41533</v>
      </c>
      <c r="F265" s="20" t="s">
        <v>574</v>
      </c>
      <c r="G265" s="21" t="s">
        <v>396</v>
      </c>
      <c r="H265" s="20" t="s">
        <v>1243</v>
      </c>
      <c r="I265" s="6"/>
    </row>
    <row r="266" spans="1:9" s="7" customFormat="1" ht="165" hidden="1" x14ac:dyDescent="0.25">
      <c r="A266" s="18" t="s">
        <v>1</v>
      </c>
      <c r="B266" s="18" t="s">
        <v>567</v>
      </c>
      <c r="C266" s="18" t="s">
        <v>568</v>
      </c>
      <c r="D266" s="18" t="s">
        <v>571</v>
      </c>
      <c r="E266" s="19">
        <v>41533</v>
      </c>
      <c r="F266" s="20" t="s">
        <v>572</v>
      </c>
      <c r="G266" s="21" t="s">
        <v>396</v>
      </c>
      <c r="H266" s="20" t="s">
        <v>1243</v>
      </c>
      <c r="I266" s="6"/>
    </row>
    <row r="267" spans="1:9" s="7" customFormat="1" ht="165" hidden="1" x14ac:dyDescent="0.25">
      <c r="A267" s="18" t="s">
        <v>1</v>
      </c>
      <c r="B267" s="18" t="s">
        <v>567</v>
      </c>
      <c r="C267" s="18" t="s">
        <v>568</v>
      </c>
      <c r="D267" s="18" t="s">
        <v>569</v>
      </c>
      <c r="E267" s="19">
        <v>41533</v>
      </c>
      <c r="F267" s="20" t="s">
        <v>570</v>
      </c>
      <c r="G267" s="21" t="s">
        <v>396</v>
      </c>
      <c r="H267" s="20" t="s">
        <v>1243</v>
      </c>
      <c r="I267" s="6"/>
    </row>
    <row r="268" spans="1:9" s="7" customFormat="1" ht="180" hidden="1" x14ac:dyDescent="0.25">
      <c r="A268" s="18" t="s">
        <v>1</v>
      </c>
      <c r="B268" s="18" t="s">
        <v>575</v>
      </c>
      <c r="C268" s="18" t="s">
        <v>576</v>
      </c>
      <c r="D268" s="18" t="s">
        <v>577</v>
      </c>
      <c r="E268" s="19">
        <v>41526</v>
      </c>
      <c r="F268" s="20" t="s">
        <v>1244</v>
      </c>
      <c r="G268" s="21" t="s">
        <v>396</v>
      </c>
      <c r="H268" s="20" t="s">
        <v>1245</v>
      </c>
      <c r="I268" s="6"/>
    </row>
    <row r="269" spans="1:9" s="7" customFormat="1" ht="105" x14ac:dyDescent="0.25">
      <c r="A269" s="18" t="s">
        <v>260</v>
      </c>
      <c r="B269" s="18" t="s">
        <v>353</v>
      </c>
      <c r="C269" s="18" t="s">
        <v>897</v>
      </c>
      <c r="D269" s="18" t="s">
        <v>354</v>
      </c>
      <c r="E269" s="19">
        <v>41523</v>
      </c>
      <c r="F269" s="20" t="s">
        <v>355</v>
      </c>
      <c r="G269" s="21" t="s">
        <v>898</v>
      </c>
      <c r="H269" s="20" t="s">
        <v>962</v>
      </c>
      <c r="I269" s="6"/>
    </row>
    <row r="270" spans="1:9" s="7" customFormat="1" ht="195" hidden="1" x14ac:dyDescent="0.25">
      <c r="A270" s="18" t="s">
        <v>260</v>
      </c>
      <c r="B270" s="18" t="s">
        <v>353</v>
      </c>
      <c r="C270" s="18" t="s">
        <v>897</v>
      </c>
      <c r="D270" s="18" t="s">
        <v>699</v>
      </c>
      <c r="E270" s="19">
        <v>41523</v>
      </c>
      <c r="F270" s="20" t="s">
        <v>1246</v>
      </c>
      <c r="G270" s="21" t="s">
        <v>396</v>
      </c>
      <c r="H270" s="20" t="s">
        <v>1247</v>
      </c>
      <c r="I270" s="6"/>
    </row>
    <row r="271" spans="1:9" s="7" customFormat="1" ht="75" hidden="1" x14ac:dyDescent="0.25">
      <c r="A271" s="18" t="s">
        <v>260</v>
      </c>
      <c r="B271" s="18" t="s">
        <v>353</v>
      </c>
      <c r="C271" s="18" t="s">
        <v>897</v>
      </c>
      <c r="D271" s="18" t="s">
        <v>697</v>
      </c>
      <c r="E271" s="19">
        <v>41523</v>
      </c>
      <c r="F271" s="20" t="s">
        <v>698</v>
      </c>
      <c r="G271" s="21" t="s">
        <v>396</v>
      </c>
      <c r="H271" s="20" t="s">
        <v>1247</v>
      </c>
      <c r="I271" s="6"/>
    </row>
    <row r="272" spans="1:9" s="7" customFormat="1" ht="75" hidden="1" x14ac:dyDescent="0.25">
      <c r="A272" s="18" t="s">
        <v>260</v>
      </c>
      <c r="B272" s="18" t="s">
        <v>353</v>
      </c>
      <c r="C272" s="18" t="s">
        <v>897</v>
      </c>
      <c r="D272" s="18" t="s">
        <v>695</v>
      </c>
      <c r="E272" s="19">
        <v>41523</v>
      </c>
      <c r="F272" s="20" t="s">
        <v>696</v>
      </c>
      <c r="G272" s="21" t="s">
        <v>396</v>
      </c>
      <c r="H272" s="20" t="s">
        <v>1247</v>
      </c>
      <c r="I272" s="6"/>
    </row>
    <row r="273" spans="1:9" s="7" customFormat="1" ht="270" hidden="1" x14ac:dyDescent="0.25">
      <c r="A273" s="18" t="s">
        <v>1</v>
      </c>
      <c r="B273" s="18" t="s">
        <v>578</v>
      </c>
      <c r="C273" s="18" t="s">
        <v>579</v>
      </c>
      <c r="D273" s="18" t="s">
        <v>580</v>
      </c>
      <c r="E273" s="19">
        <v>41513</v>
      </c>
      <c r="F273" s="20" t="s">
        <v>1248</v>
      </c>
      <c r="G273" s="21" t="s">
        <v>396</v>
      </c>
      <c r="H273" s="20" t="s">
        <v>1192</v>
      </c>
      <c r="I273" s="6"/>
    </row>
    <row r="274" spans="1:9" s="7" customFormat="1" ht="150" hidden="1" x14ac:dyDescent="0.25">
      <c r="A274" s="18" t="s">
        <v>1</v>
      </c>
      <c r="B274" s="18" t="s">
        <v>581</v>
      </c>
      <c r="C274" s="18" t="s">
        <v>582</v>
      </c>
      <c r="D274" s="18" t="s">
        <v>583</v>
      </c>
      <c r="E274" s="19">
        <v>41495</v>
      </c>
      <c r="F274" s="20" t="s">
        <v>584</v>
      </c>
      <c r="G274" s="21" t="s">
        <v>396</v>
      </c>
      <c r="H274" s="20" t="s">
        <v>1249</v>
      </c>
      <c r="I274" s="6"/>
    </row>
    <row r="275" spans="1:9" s="7" customFormat="1" ht="150" hidden="1" x14ac:dyDescent="0.25">
      <c r="A275" s="18" t="s">
        <v>1</v>
      </c>
      <c r="B275" s="18" t="s">
        <v>585</v>
      </c>
      <c r="C275" s="18" t="s">
        <v>586</v>
      </c>
      <c r="D275" s="18" t="s">
        <v>587</v>
      </c>
      <c r="E275" s="19">
        <v>41495</v>
      </c>
      <c r="F275" s="20" t="s">
        <v>1250</v>
      </c>
      <c r="G275" s="21" t="s">
        <v>396</v>
      </c>
      <c r="H275" s="20" t="s">
        <v>1251</v>
      </c>
      <c r="I275" s="6"/>
    </row>
    <row r="276" spans="1:9" s="7" customFormat="1" ht="255" x14ac:dyDescent="0.25">
      <c r="A276" s="18" t="s">
        <v>260</v>
      </c>
      <c r="B276" s="18" t="s">
        <v>356</v>
      </c>
      <c r="C276" s="18" t="s">
        <v>357</v>
      </c>
      <c r="D276" s="18" t="s">
        <v>365</v>
      </c>
      <c r="E276" s="19">
        <v>41478</v>
      </c>
      <c r="F276" s="20" t="s">
        <v>366</v>
      </c>
      <c r="G276" s="21" t="s">
        <v>900</v>
      </c>
      <c r="H276" s="20" t="s">
        <v>1252</v>
      </c>
      <c r="I276" s="6"/>
    </row>
    <row r="277" spans="1:9" s="7" customFormat="1" ht="255" x14ac:dyDescent="0.25">
      <c r="A277" s="18" t="s">
        <v>260</v>
      </c>
      <c r="B277" s="18" t="s">
        <v>356</v>
      </c>
      <c r="C277" s="18" t="s">
        <v>357</v>
      </c>
      <c r="D277" s="18" t="s">
        <v>363</v>
      </c>
      <c r="E277" s="19">
        <v>41478</v>
      </c>
      <c r="F277" s="20" t="s">
        <v>364</v>
      </c>
      <c r="G277" s="21" t="s">
        <v>900</v>
      </c>
      <c r="H277" s="20" t="s">
        <v>1253</v>
      </c>
      <c r="I277" s="6"/>
    </row>
    <row r="278" spans="1:9" s="7" customFormat="1" ht="150" x14ac:dyDescent="0.25">
      <c r="A278" s="18" t="s">
        <v>260</v>
      </c>
      <c r="B278" s="18" t="s">
        <v>356</v>
      </c>
      <c r="C278" s="18" t="s">
        <v>357</v>
      </c>
      <c r="D278" s="18" t="s">
        <v>362</v>
      </c>
      <c r="E278" s="19">
        <v>41478</v>
      </c>
      <c r="F278" s="20" t="s">
        <v>1254</v>
      </c>
      <c r="G278" s="21" t="s">
        <v>900</v>
      </c>
      <c r="H278" s="20" t="s">
        <v>940</v>
      </c>
      <c r="I278" s="6"/>
    </row>
    <row r="279" spans="1:9" s="7" customFormat="1" ht="180" x14ac:dyDescent="0.25">
      <c r="A279" s="18" t="s">
        <v>260</v>
      </c>
      <c r="B279" s="18" t="s">
        <v>356</v>
      </c>
      <c r="C279" s="18" t="s">
        <v>357</v>
      </c>
      <c r="D279" s="18" t="s">
        <v>360</v>
      </c>
      <c r="E279" s="19">
        <v>41478</v>
      </c>
      <c r="F279" s="20" t="s">
        <v>361</v>
      </c>
      <c r="G279" s="21" t="s">
        <v>900</v>
      </c>
      <c r="H279" s="20" t="s">
        <v>1255</v>
      </c>
      <c r="I279" s="6"/>
    </row>
    <row r="280" spans="1:9" s="7" customFormat="1" ht="180" x14ac:dyDescent="0.25">
      <c r="A280" s="18" t="s">
        <v>260</v>
      </c>
      <c r="B280" s="18" t="s">
        <v>356</v>
      </c>
      <c r="C280" s="18" t="s">
        <v>357</v>
      </c>
      <c r="D280" s="18" t="s">
        <v>358</v>
      </c>
      <c r="E280" s="19">
        <v>41478</v>
      </c>
      <c r="F280" s="20" t="s">
        <v>359</v>
      </c>
      <c r="G280" s="21" t="s">
        <v>900</v>
      </c>
      <c r="H280" s="20" t="s">
        <v>1256</v>
      </c>
      <c r="I280" s="6"/>
    </row>
    <row r="281" spans="1:9" s="7" customFormat="1" ht="135" hidden="1" x14ac:dyDescent="0.25">
      <c r="A281" s="18" t="s">
        <v>260</v>
      </c>
      <c r="B281" s="18" t="s">
        <v>356</v>
      </c>
      <c r="C281" s="18" t="s">
        <v>357</v>
      </c>
      <c r="D281" s="18" t="s">
        <v>717</v>
      </c>
      <c r="E281" s="19">
        <v>41478</v>
      </c>
      <c r="F281" s="20" t="s">
        <v>718</v>
      </c>
      <c r="G281" s="21" t="s">
        <v>396</v>
      </c>
      <c r="H281" s="20" t="s">
        <v>1257</v>
      </c>
      <c r="I281" s="6"/>
    </row>
    <row r="282" spans="1:9" s="7" customFormat="1" ht="240" hidden="1" x14ac:dyDescent="0.25">
      <c r="A282" s="18" t="s">
        <v>260</v>
      </c>
      <c r="B282" s="18" t="s">
        <v>356</v>
      </c>
      <c r="C282" s="18" t="s">
        <v>357</v>
      </c>
      <c r="D282" s="18" t="s">
        <v>715</v>
      </c>
      <c r="E282" s="19">
        <v>41478</v>
      </c>
      <c r="F282" s="20" t="s">
        <v>716</v>
      </c>
      <c r="G282" s="21" t="s">
        <v>396</v>
      </c>
      <c r="H282" s="20" t="s">
        <v>1258</v>
      </c>
      <c r="I282" s="6"/>
    </row>
    <row r="283" spans="1:9" s="7" customFormat="1" ht="240" hidden="1" x14ac:dyDescent="0.25">
      <c r="A283" s="18" t="s">
        <v>260</v>
      </c>
      <c r="B283" s="18" t="s">
        <v>356</v>
      </c>
      <c r="C283" s="18" t="s">
        <v>357</v>
      </c>
      <c r="D283" s="18" t="s">
        <v>713</v>
      </c>
      <c r="E283" s="19">
        <v>41478</v>
      </c>
      <c r="F283" s="20" t="s">
        <v>714</v>
      </c>
      <c r="G283" s="21" t="s">
        <v>396</v>
      </c>
      <c r="H283" s="20" t="s">
        <v>1258</v>
      </c>
      <c r="I283" s="6"/>
    </row>
    <row r="284" spans="1:9" s="7" customFormat="1" ht="60" hidden="1" x14ac:dyDescent="0.25">
      <c r="A284" s="18" t="s">
        <v>260</v>
      </c>
      <c r="B284" s="18" t="s">
        <v>356</v>
      </c>
      <c r="C284" s="18" t="s">
        <v>357</v>
      </c>
      <c r="D284" s="18" t="s">
        <v>710</v>
      </c>
      <c r="E284" s="19">
        <v>41478</v>
      </c>
      <c r="F284" s="20" t="s">
        <v>711</v>
      </c>
      <c r="G284" s="21" t="s">
        <v>396</v>
      </c>
      <c r="H284" s="20" t="s">
        <v>712</v>
      </c>
      <c r="I284" s="6"/>
    </row>
    <row r="285" spans="1:9" s="7" customFormat="1" ht="240" hidden="1" x14ac:dyDescent="0.25">
      <c r="A285" s="18" t="s">
        <v>260</v>
      </c>
      <c r="B285" s="18" t="s">
        <v>356</v>
      </c>
      <c r="C285" s="18" t="s">
        <v>357</v>
      </c>
      <c r="D285" s="18" t="s">
        <v>708</v>
      </c>
      <c r="E285" s="19">
        <v>41478</v>
      </c>
      <c r="F285" s="20" t="s">
        <v>709</v>
      </c>
      <c r="G285" s="21" t="s">
        <v>396</v>
      </c>
      <c r="H285" s="20" t="s">
        <v>1258</v>
      </c>
      <c r="I285" s="6"/>
    </row>
    <row r="286" spans="1:9" s="7" customFormat="1" ht="330" hidden="1" x14ac:dyDescent="0.25">
      <c r="A286" s="18" t="s">
        <v>260</v>
      </c>
      <c r="B286" s="18" t="s">
        <v>356</v>
      </c>
      <c r="C286" s="18" t="s">
        <v>357</v>
      </c>
      <c r="D286" s="18" t="s">
        <v>706</v>
      </c>
      <c r="E286" s="19">
        <v>41478</v>
      </c>
      <c r="F286" s="20" t="s">
        <v>707</v>
      </c>
      <c r="G286" s="21" t="s">
        <v>396</v>
      </c>
      <c r="H286" s="20" t="s">
        <v>1259</v>
      </c>
      <c r="I286" s="6"/>
    </row>
    <row r="287" spans="1:9" s="7" customFormat="1" ht="135" hidden="1" x14ac:dyDescent="0.25">
      <c r="A287" s="18" t="s">
        <v>260</v>
      </c>
      <c r="B287" s="18" t="s">
        <v>356</v>
      </c>
      <c r="C287" s="18" t="s">
        <v>357</v>
      </c>
      <c r="D287" s="18" t="s">
        <v>704</v>
      </c>
      <c r="E287" s="19">
        <v>41478</v>
      </c>
      <c r="F287" s="20" t="s">
        <v>705</v>
      </c>
      <c r="G287" s="21" t="s">
        <v>396</v>
      </c>
      <c r="H287" s="20" t="s">
        <v>1260</v>
      </c>
      <c r="I287" s="6"/>
    </row>
    <row r="288" spans="1:9" s="7" customFormat="1" ht="135" hidden="1" x14ac:dyDescent="0.25">
      <c r="A288" s="18" t="s">
        <v>260</v>
      </c>
      <c r="B288" s="18" t="s">
        <v>356</v>
      </c>
      <c r="C288" s="18" t="s">
        <v>357</v>
      </c>
      <c r="D288" s="18" t="s">
        <v>702</v>
      </c>
      <c r="E288" s="19">
        <v>41478</v>
      </c>
      <c r="F288" s="20" t="s">
        <v>703</v>
      </c>
      <c r="G288" s="21" t="s">
        <v>396</v>
      </c>
      <c r="H288" s="20" t="s">
        <v>1261</v>
      </c>
      <c r="I288" s="6"/>
    </row>
    <row r="289" spans="1:9" s="7" customFormat="1" ht="300" hidden="1" x14ac:dyDescent="0.25">
      <c r="A289" s="18" t="s">
        <v>260</v>
      </c>
      <c r="B289" s="18" t="s">
        <v>356</v>
      </c>
      <c r="C289" s="18" t="s">
        <v>357</v>
      </c>
      <c r="D289" s="18" t="s">
        <v>700</v>
      </c>
      <c r="E289" s="19">
        <v>41478</v>
      </c>
      <c r="F289" s="20" t="s">
        <v>701</v>
      </c>
      <c r="G289" s="21" t="s">
        <v>396</v>
      </c>
      <c r="H289" s="20" t="s">
        <v>1262</v>
      </c>
      <c r="I289" s="6"/>
    </row>
    <row r="290" spans="1:9" s="7" customFormat="1" ht="165" hidden="1" x14ac:dyDescent="0.25">
      <c r="A290" s="18" t="s">
        <v>1</v>
      </c>
      <c r="B290" s="18" t="s">
        <v>588</v>
      </c>
      <c r="C290" s="18" t="s">
        <v>589</v>
      </c>
      <c r="D290" s="18" t="s">
        <v>590</v>
      </c>
      <c r="E290" s="19">
        <v>41425</v>
      </c>
      <c r="F290" s="20" t="s">
        <v>592</v>
      </c>
      <c r="G290" s="21" t="s">
        <v>396</v>
      </c>
      <c r="H290" s="20" t="s">
        <v>1263</v>
      </c>
      <c r="I290" s="6"/>
    </row>
    <row r="291" spans="1:9" s="7" customFormat="1" ht="165" hidden="1" x14ac:dyDescent="0.25">
      <c r="A291" s="18" t="s">
        <v>1</v>
      </c>
      <c r="B291" s="18" t="s">
        <v>588</v>
      </c>
      <c r="C291" s="18" t="s">
        <v>589</v>
      </c>
      <c r="D291" s="18" t="s">
        <v>590</v>
      </c>
      <c r="E291" s="19">
        <v>41425</v>
      </c>
      <c r="F291" s="20" t="s">
        <v>591</v>
      </c>
      <c r="G291" s="21" t="s">
        <v>396</v>
      </c>
      <c r="H291" s="20" t="s">
        <v>1263</v>
      </c>
      <c r="I291" s="6"/>
    </row>
    <row r="292" spans="1:9" s="7" customFormat="1" ht="240" x14ac:dyDescent="0.25">
      <c r="A292" s="18" t="s">
        <v>260</v>
      </c>
      <c r="B292" s="18" t="s">
        <v>311</v>
      </c>
      <c r="C292" s="18" t="s">
        <v>902</v>
      </c>
      <c r="D292" s="18" t="s">
        <v>312</v>
      </c>
      <c r="E292" s="19">
        <v>41382</v>
      </c>
      <c r="F292" s="20" t="s">
        <v>313</v>
      </c>
      <c r="G292" s="21" t="s">
        <v>900</v>
      </c>
      <c r="H292" s="20" t="s">
        <v>1264</v>
      </c>
      <c r="I292" s="6"/>
    </row>
    <row r="293" spans="1:9" s="7" customFormat="1" ht="240" x14ac:dyDescent="0.25">
      <c r="A293" s="18" t="s">
        <v>260</v>
      </c>
      <c r="B293" s="18" t="s">
        <v>311</v>
      </c>
      <c r="C293" s="18" t="s">
        <v>902</v>
      </c>
      <c r="D293" s="18" t="s">
        <v>314</v>
      </c>
      <c r="E293" s="19">
        <v>41382</v>
      </c>
      <c r="F293" s="20" t="s">
        <v>315</v>
      </c>
      <c r="G293" s="21" t="s">
        <v>900</v>
      </c>
      <c r="H293" s="20" t="s">
        <v>1264</v>
      </c>
      <c r="I293" s="6"/>
    </row>
    <row r="294" spans="1:9" s="7" customFormat="1" ht="90" x14ac:dyDescent="0.25">
      <c r="A294" s="18" t="s">
        <v>260</v>
      </c>
      <c r="B294" s="18" t="s">
        <v>367</v>
      </c>
      <c r="C294" s="18" t="s">
        <v>899</v>
      </c>
      <c r="D294" s="18" t="s">
        <v>368</v>
      </c>
      <c r="E294" s="19">
        <v>41360</v>
      </c>
      <c r="F294" s="20" t="s">
        <v>369</v>
      </c>
      <c r="G294" s="21" t="s">
        <v>898</v>
      </c>
      <c r="H294" s="20" t="s">
        <v>965</v>
      </c>
      <c r="I294" s="6"/>
    </row>
    <row r="295" spans="1:9" s="7" customFormat="1" ht="75" hidden="1" x14ac:dyDescent="0.25">
      <c r="A295" s="18" t="s">
        <v>260</v>
      </c>
      <c r="B295" s="18" t="s">
        <v>367</v>
      </c>
      <c r="C295" s="18" t="s">
        <v>899</v>
      </c>
      <c r="D295" s="18" t="s">
        <v>721</v>
      </c>
      <c r="E295" s="19">
        <v>41360</v>
      </c>
      <c r="F295" s="20" t="s">
        <v>722</v>
      </c>
      <c r="G295" s="21" t="s">
        <v>396</v>
      </c>
      <c r="H295" s="20" t="s">
        <v>723</v>
      </c>
      <c r="I295" s="6"/>
    </row>
    <row r="296" spans="1:9" s="7" customFormat="1" ht="135" hidden="1" x14ac:dyDescent="0.25">
      <c r="A296" s="18" t="s">
        <v>260</v>
      </c>
      <c r="B296" s="18" t="s">
        <v>367</v>
      </c>
      <c r="C296" s="18" t="s">
        <v>899</v>
      </c>
      <c r="D296" s="18" t="s">
        <v>719</v>
      </c>
      <c r="E296" s="19">
        <v>41360</v>
      </c>
      <c r="F296" s="20" t="s">
        <v>720</v>
      </c>
      <c r="G296" s="21" t="s">
        <v>396</v>
      </c>
      <c r="H296" s="20" t="s">
        <v>1265</v>
      </c>
      <c r="I296" s="6"/>
    </row>
    <row r="297" spans="1:9" s="7" customFormat="1" ht="90" hidden="1" x14ac:dyDescent="0.25">
      <c r="A297" s="18" t="s">
        <v>260</v>
      </c>
      <c r="B297" s="18" t="s">
        <v>724</v>
      </c>
      <c r="C297" s="18" t="s">
        <v>725</v>
      </c>
      <c r="D297" s="18" t="s">
        <v>726</v>
      </c>
      <c r="E297" s="19">
        <v>41191</v>
      </c>
      <c r="F297" s="20" t="s">
        <v>727</v>
      </c>
      <c r="G297" s="21" t="s">
        <v>396</v>
      </c>
      <c r="H297" s="20" t="s">
        <v>1266</v>
      </c>
      <c r="I297" s="6"/>
    </row>
    <row r="298" spans="1:9" s="7" customFormat="1" ht="90" hidden="1" x14ac:dyDescent="0.25">
      <c r="A298" s="18" t="s">
        <v>260</v>
      </c>
      <c r="B298" s="18" t="s">
        <v>728</v>
      </c>
      <c r="C298" s="18" t="s">
        <v>729</v>
      </c>
      <c r="D298" s="18" t="s">
        <v>736</v>
      </c>
      <c r="E298" s="19">
        <v>41166</v>
      </c>
      <c r="F298" s="20" t="s">
        <v>737</v>
      </c>
      <c r="G298" s="21" t="s">
        <v>396</v>
      </c>
      <c r="H298" s="20" t="s">
        <v>1267</v>
      </c>
      <c r="I298" s="6"/>
    </row>
    <row r="299" spans="1:9" s="7" customFormat="1" ht="90" hidden="1" x14ac:dyDescent="0.25">
      <c r="A299" s="18" t="s">
        <v>260</v>
      </c>
      <c r="B299" s="18" t="s">
        <v>728</v>
      </c>
      <c r="C299" s="18" t="s">
        <v>729</v>
      </c>
      <c r="D299" s="18" t="s">
        <v>734</v>
      </c>
      <c r="E299" s="19">
        <v>41166</v>
      </c>
      <c r="F299" s="20" t="s">
        <v>735</v>
      </c>
      <c r="G299" s="21" t="s">
        <v>396</v>
      </c>
      <c r="H299" s="20" t="s">
        <v>1267</v>
      </c>
      <c r="I299" s="6"/>
    </row>
    <row r="300" spans="1:9" s="7" customFormat="1" ht="90" hidden="1" x14ac:dyDescent="0.25">
      <c r="A300" s="18" t="s">
        <v>260</v>
      </c>
      <c r="B300" s="18" t="s">
        <v>728</v>
      </c>
      <c r="C300" s="18" t="s">
        <v>729</v>
      </c>
      <c r="D300" s="18" t="s">
        <v>733</v>
      </c>
      <c r="E300" s="19">
        <v>41166</v>
      </c>
      <c r="F300" s="20" t="s">
        <v>921</v>
      </c>
      <c r="G300" s="21" t="s">
        <v>396</v>
      </c>
      <c r="H300" s="20" t="s">
        <v>1267</v>
      </c>
      <c r="I300" s="6"/>
    </row>
    <row r="301" spans="1:9" s="7" customFormat="1" ht="240" hidden="1" x14ac:dyDescent="0.25">
      <c r="A301" s="18" t="s">
        <v>260</v>
      </c>
      <c r="B301" s="18" t="s">
        <v>728</v>
      </c>
      <c r="C301" s="18" t="s">
        <v>729</v>
      </c>
      <c r="D301" s="18" t="s">
        <v>730</v>
      </c>
      <c r="E301" s="19">
        <v>41166</v>
      </c>
      <c r="F301" s="20" t="s">
        <v>732</v>
      </c>
      <c r="G301" s="21" t="s">
        <v>396</v>
      </c>
      <c r="H301" s="20" t="s">
        <v>1268</v>
      </c>
      <c r="I301" s="6"/>
    </row>
    <row r="302" spans="1:9" s="7" customFormat="1" ht="210" hidden="1" x14ac:dyDescent="0.25">
      <c r="A302" s="18" t="s">
        <v>260</v>
      </c>
      <c r="B302" s="18" t="s">
        <v>728</v>
      </c>
      <c r="C302" s="18" t="s">
        <v>729</v>
      </c>
      <c r="D302" s="18" t="s">
        <v>730</v>
      </c>
      <c r="E302" s="19">
        <v>41166</v>
      </c>
      <c r="F302" s="20" t="s">
        <v>731</v>
      </c>
      <c r="G302" s="21" t="s">
        <v>396</v>
      </c>
      <c r="H302" s="20" t="s">
        <v>1269</v>
      </c>
      <c r="I302" s="6"/>
    </row>
    <row r="303" spans="1:9" s="7" customFormat="1" ht="90" hidden="1" x14ac:dyDescent="0.25">
      <c r="A303" s="18" t="s">
        <v>260</v>
      </c>
      <c r="B303" s="18" t="s">
        <v>738</v>
      </c>
      <c r="C303" s="18" t="s">
        <v>918</v>
      </c>
      <c r="D303" s="18" t="s">
        <v>742</v>
      </c>
      <c r="E303" s="19">
        <v>41071</v>
      </c>
      <c r="F303" s="20" t="s">
        <v>743</v>
      </c>
      <c r="G303" s="21" t="s">
        <v>396</v>
      </c>
      <c r="H303" s="20" t="s">
        <v>741</v>
      </c>
      <c r="I303" s="6"/>
    </row>
    <row r="304" spans="1:9" s="7" customFormat="1" ht="90" hidden="1" x14ac:dyDescent="0.25">
      <c r="A304" s="18" t="s">
        <v>260</v>
      </c>
      <c r="B304" s="18" t="s">
        <v>738</v>
      </c>
      <c r="C304" s="18" t="s">
        <v>918</v>
      </c>
      <c r="D304" s="18" t="s">
        <v>739</v>
      </c>
      <c r="E304" s="19">
        <v>41071</v>
      </c>
      <c r="F304" s="20" t="s">
        <v>740</v>
      </c>
      <c r="G304" s="21" t="s">
        <v>396</v>
      </c>
      <c r="H304" s="20" t="s">
        <v>741</v>
      </c>
      <c r="I304" s="6"/>
    </row>
    <row r="305" spans="1:9" s="7" customFormat="1" ht="90" hidden="1" x14ac:dyDescent="0.25">
      <c r="A305" s="18" t="s">
        <v>260</v>
      </c>
      <c r="B305" s="18" t="s">
        <v>744</v>
      </c>
      <c r="C305" s="18" t="s">
        <v>745</v>
      </c>
      <c r="D305" s="18" t="s">
        <v>746</v>
      </c>
      <c r="E305" s="19">
        <v>40962</v>
      </c>
      <c r="F305" s="20" t="s">
        <v>1270</v>
      </c>
      <c r="G305" s="21" t="s">
        <v>396</v>
      </c>
      <c r="H305" s="20" t="s">
        <v>1271</v>
      </c>
      <c r="I305" s="6"/>
    </row>
    <row r="306" spans="1:9" s="7" customFormat="1" ht="120" hidden="1" x14ac:dyDescent="0.25">
      <c r="A306" s="18" t="s">
        <v>260</v>
      </c>
      <c r="B306" s="18" t="s">
        <v>747</v>
      </c>
      <c r="C306" s="18" t="s">
        <v>748</v>
      </c>
      <c r="D306" s="18" t="s">
        <v>750</v>
      </c>
      <c r="E306" s="19">
        <v>40939</v>
      </c>
      <c r="F306" s="20" t="s">
        <v>751</v>
      </c>
      <c r="G306" s="21" t="s">
        <v>396</v>
      </c>
      <c r="H306" s="20" t="s">
        <v>1272</v>
      </c>
      <c r="I306" s="6"/>
    </row>
    <row r="307" spans="1:9" s="7" customFormat="1" ht="409.5" hidden="1" x14ac:dyDescent="0.25">
      <c r="A307" s="18" t="s">
        <v>260</v>
      </c>
      <c r="B307" s="18" t="s">
        <v>747</v>
      </c>
      <c r="C307" s="18" t="s">
        <v>748</v>
      </c>
      <c r="D307" s="18" t="s">
        <v>749</v>
      </c>
      <c r="E307" s="19">
        <v>40939</v>
      </c>
      <c r="F307" s="20" t="s">
        <v>1273</v>
      </c>
      <c r="G307" s="21" t="s">
        <v>396</v>
      </c>
      <c r="H307" s="20" t="s">
        <v>1274</v>
      </c>
      <c r="I307" s="6"/>
    </row>
    <row r="308" spans="1:9" s="7" customFormat="1" ht="180" x14ac:dyDescent="0.25">
      <c r="A308" s="18" t="s">
        <v>260</v>
      </c>
      <c r="B308" s="18" t="s">
        <v>370</v>
      </c>
      <c r="C308" s="18" t="s">
        <v>901</v>
      </c>
      <c r="D308" s="18" t="s">
        <v>371</v>
      </c>
      <c r="E308" s="19">
        <v>40708</v>
      </c>
      <c r="F308" s="20" t="s">
        <v>372</v>
      </c>
      <c r="G308" s="21" t="s">
        <v>900</v>
      </c>
      <c r="H308" s="20" t="s">
        <v>1275</v>
      </c>
      <c r="I308" s="6"/>
    </row>
    <row r="309" spans="1:9" s="7" customFormat="1" ht="409.5" hidden="1" x14ac:dyDescent="0.25">
      <c r="A309" s="18" t="s">
        <v>260</v>
      </c>
      <c r="B309" s="18" t="s">
        <v>755</v>
      </c>
      <c r="C309" s="18" t="s">
        <v>756</v>
      </c>
      <c r="D309" s="18" t="s">
        <v>1276</v>
      </c>
      <c r="E309" s="19">
        <v>40708</v>
      </c>
      <c r="F309" s="20" t="s">
        <v>1277</v>
      </c>
      <c r="G309" s="21" t="s">
        <v>396</v>
      </c>
      <c r="H309" s="20" t="s">
        <v>757</v>
      </c>
      <c r="I309" s="6"/>
    </row>
    <row r="310" spans="1:9" s="7" customFormat="1" ht="225" hidden="1" x14ac:dyDescent="0.25">
      <c r="A310" s="18" t="s">
        <v>260</v>
      </c>
      <c r="B310" s="18" t="s">
        <v>370</v>
      </c>
      <c r="C310" s="18" t="s">
        <v>901</v>
      </c>
      <c r="D310" s="18" t="s">
        <v>752</v>
      </c>
      <c r="E310" s="19">
        <v>40708</v>
      </c>
      <c r="F310" s="20" t="s">
        <v>1278</v>
      </c>
      <c r="G310" s="21" t="s">
        <v>396</v>
      </c>
      <c r="H310" s="20" t="s">
        <v>1279</v>
      </c>
      <c r="I310" s="6"/>
    </row>
    <row r="311" spans="1:9" s="7" customFormat="1" ht="60" hidden="1" x14ac:dyDescent="0.25">
      <c r="A311" s="18" t="s">
        <v>260</v>
      </c>
      <c r="B311" s="18" t="s">
        <v>370</v>
      </c>
      <c r="C311" s="18" t="s">
        <v>901</v>
      </c>
      <c r="D311" s="18" t="s">
        <v>752</v>
      </c>
      <c r="E311" s="19">
        <v>40708</v>
      </c>
      <c r="F311" s="20" t="s">
        <v>753</v>
      </c>
      <c r="G311" s="21" t="s">
        <v>396</v>
      </c>
      <c r="H311" s="20" t="s">
        <v>754</v>
      </c>
      <c r="I311" s="6"/>
    </row>
    <row r="312" spans="1:9" s="7" customFormat="1" ht="180" hidden="1" x14ac:dyDescent="0.25">
      <c r="A312" s="18" t="s">
        <v>260</v>
      </c>
      <c r="B312" s="18" t="s">
        <v>758</v>
      </c>
      <c r="C312" s="18" t="s">
        <v>759</v>
      </c>
      <c r="D312" s="18" t="s">
        <v>760</v>
      </c>
      <c r="E312" s="19">
        <v>40697</v>
      </c>
      <c r="F312" s="20" t="s">
        <v>1280</v>
      </c>
      <c r="G312" s="21" t="s">
        <v>396</v>
      </c>
      <c r="H312" s="20" t="s">
        <v>761</v>
      </c>
      <c r="I312" s="6"/>
    </row>
    <row r="313" spans="1:9" s="7" customFormat="1" ht="90" hidden="1" x14ac:dyDescent="0.25">
      <c r="A313" s="18" t="s">
        <v>260</v>
      </c>
      <c r="B313" s="18" t="s">
        <v>373</v>
      </c>
      <c r="C313" s="18" t="s">
        <v>374</v>
      </c>
      <c r="D313" s="18" t="s">
        <v>375</v>
      </c>
      <c r="E313" s="19">
        <v>40675</v>
      </c>
      <c r="F313" s="20" t="s">
        <v>376</v>
      </c>
      <c r="G313" s="21" t="s">
        <v>396</v>
      </c>
      <c r="H313" s="20" t="s">
        <v>946</v>
      </c>
      <c r="I313" s="6"/>
    </row>
    <row r="314" spans="1:9" s="7" customFormat="1" ht="195" hidden="1" x14ac:dyDescent="0.25">
      <c r="A314" s="18" t="s">
        <v>260</v>
      </c>
      <c r="B314" s="18" t="s">
        <v>373</v>
      </c>
      <c r="C314" s="18" t="s">
        <v>374</v>
      </c>
      <c r="D314" s="18" t="s">
        <v>763</v>
      </c>
      <c r="E314" s="19">
        <v>40675</v>
      </c>
      <c r="F314" s="20" t="s">
        <v>764</v>
      </c>
      <c r="G314" s="21" t="s">
        <v>396</v>
      </c>
      <c r="H314" s="20" t="s">
        <v>919</v>
      </c>
      <c r="I314" s="6"/>
    </row>
    <row r="315" spans="1:9" s="7" customFormat="1" ht="195" hidden="1" x14ac:dyDescent="0.25">
      <c r="A315" s="18" t="s">
        <v>260</v>
      </c>
      <c r="B315" s="18" t="s">
        <v>373</v>
      </c>
      <c r="C315" s="18" t="s">
        <v>374</v>
      </c>
      <c r="D315" s="18" t="s">
        <v>762</v>
      </c>
      <c r="E315" s="19">
        <v>40675</v>
      </c>
      <c r="F315" s="20" t="s">
        <v>1281</v>
      </c>
      <c r="G315" s="21" t="s">
        <v>396</v>
      </c>
      <c r="H315" s="20" t="s">
        <v>1282</v>
      </c>
      <c r="I315" s="6"/>
    </row>
    <row r="316" spans="1:9" s="7" customFormat="1" ht="75" x14ac:dyDescent="0.25">
      <c r="A316" s="18" t="s">
        <v>260</v>
      </c>
      <c r="B316" s="18" t="s">
        <v>377</v>
      </c>
      <c r="C316" s="18" t="s">
        <v>378</v>
      </c>
      <c r="D316" s="18" t="s">
        <v>379</v>
      </c>
      <c r="E316" s="19">
        <v>40648</v>
      </c>
      <c r="F316" s="20" t="s">
        <v>380</v>
      </c>
      <c r="G316" s="21" t="s">
        <v>898</v>
      </c>
      <c r="H316" s="20" t="s">
        <v>963</v>
      </c>
      <c r="I316" s="6"/>
    </row>
    <row r="317" spans="1:9" s="7" customFormat="1" ht="90" hidden="1" x14ac:dyDescent="0.25">
      <c r="A317" s="18" t="s">
        <v>260</v>
      </c>
      <c r="B317" s="18" t="s">
        <v>377</v>
      </c>
      <c r="C317" s="18" t="s">
        <v>378</v>
      </c>
      <c r="D317" s="18" t="s">
        <v>381</v>
      </c>
      <c r="E317" s="19">
        <v>40648</v>
      </c>
      <c r="F317" s="20" t="s">
        <v>382</v>
      </c>
      <c r="G317" s="21" t="s">
        <v>396</v>
      </c>
      <c r="H317" s="20" t="s">
        <v>946</v>
      </c>
      <c r="I317" s="6"/>
    </row>
    <row r="318" spans="1:9" s="7" customFormat="1" ht="135" hidden="1" x14ac:dyDescent="0.25">
      <c r="A318" s="18" t="s">
        <v>260</v>
      </c>
      <c r="B318" s="18" t="s">
        <v>377</v>
      </c>
      <c r="C318" s="18" t="s">
        <v>378</v>
      </c>
      <c r="D318" s="18" t="s">
        <v>772</v>
      </c>
      <c r="E318" s="19">
        <v>40648</v>
      </c>
      <c r="F318" s="20" t="s">
        <v>1283</v>
      </c>
      <c r="G318" s="21" t="s">
        <v>396</v>
      </c>
      <c r="H318" s="20" t="s">
        <v>1284</v>
      </c>
      <c r="I318" s="6"/>
    </row>
    <row r="319" spans="1:9" s="7" customFormat="1" ht="270" hidden="1" x14ac:dyDescent="0.25">
      <c r="A319" s="18" t="s">
        <v>260</v>
      </c>
      <c r="B319" s="18" t="s">
        <v>377</v>
      </c>
      <c r="C319" s="18" t="s">
        <v>378</v>
      </c>
      <c r="D319" s="18" t="s">
        <v>771</v>
      </c>
      <c r="E319" s="19">
        <v>40648</v>
      </c>
      <c r="F319" s="20" t="s">
        <v>1285</v>
      </c>
      <c r="G319" s="21" t="s">
        <v>396</v>
      </c>
      <c r="H319" s="20" t="s">
        <v>1286</v>
      </c>
      <c r="I319" s="6"/>
    </row>
    <row r="320" spans="1:9" s="7" customFormat="1" ht="75" hidden="1" x14ac:dyDescent="0.25">
      <c r="A320" s="18" t="s">
        <v>260</v>
      </c>
      <c r="B320" s="18" t="s">
        <v>377</v>
      </c>
      <c r="C320" s="18" t="s">
        <v>378</v>
      </c>
      <c r="D320" s="18" t="s">
        <v>769</v>
      </c>
      <c r="E320" s="19">
        <v>40648</v>
      </c>
      <c r="F320" s="20" t="s">
        <v>770</v>
      </c>
      <c r="G320" s="21" t="s">
        <v>396</v>
      </c>
      <c r="H320" s="20" t="s">
        <v>1287</v>
      </c>
      <c r="I320" s="6"/>
    </row>
    <row r="321" spans="1:9" s="7" customFormat="1" ht="90" hidden="1" x14ac:dyDescent="0.25">
      <c r="A321" s="18" t="s">
        <v>260</v>
      </c>
      <c r="B321" s="18" t="s">
        <v>377</v>
      </c>
      <c r="C321" s="18" t="s">
        <v>378</v>
      </c>
      <c r="D321" s="18" t="s">
        <v>767</v>
      </c>
      <c r="E321" s="19">
        <v>40648</v>
      </c>
      <c r="F321" s="20" t="s">
        <v>768</v>
      </c>
      <c r="G321" s="21" t="s">
        <v>396</v>
      </c>
      <c r="H321" s="20" t="s">
        <v>1288</v>
      </c>
      <c r="I321" s="6"/>
    </row>
    <row r="322" spans="1:9" s="7" customFormat="1" ht="210" hidden="1" x14ac:dyDescent="0.25">
      <c r="A322" s="18" t="s">
        <v>260</v>
      </c>
      <c r="B322" s="18" t="s">
        <v>377</v>
      </c>
      <c r="C322" s="18" t="s">
        <v>378</v>
      </c>
      <c r="D322" s="18" t="s">
        <v>765</v>
      </c>
      <c r="E322" s="19">
        <v>40648</v>
      </c>
      <c r="F322" s="20" t="s">
        <v>766</v>
      </c>
      <c r="G322" s="21" t="s">
        <v>396</v>
      </c>
      <c r="H322" s="20" t="s">
        <v>1289</v>
      </c>
      <c r="I322" s="6"/>
    </row>
    <row r="323" spans="1:9" s="7" customFormat="1" ht="90" x14ac:dyDescent="0.25">
      <c r="A323" s="18" t="s">
        <v>260</v>
      </c>
      <c r="B323" s="18" t="s">
        <v>383</v>
      </c>
      <c r="C323" s="18" t="s">
        <v>384</v>
      </c>
      <c r="D323" s="18" t="s">
        <v>385</v>
      </c>
      <c r="E323" s="19">
        <v>40518</v>
      </c>
      <c r="F323" s="20" t="s">
        <v>386</v>
      </c>
      <c r="G323" s="21" t="s">
        <v>900</v>
      </c>
      <c r="H323" s="20" t="s">
        <v>387</v>
      </c>
      <c r="I323" s="6"/>
    </row>
    <row r="324" spans="1:9" s="7" customFormat="1" ht="150" hidden="1" x14ac:dyDescent="0.25">
      <c r="A324" s="18" t="s">
        <v>260</v>
      </c>
      <c r="B324" s="18" t="s">
        <v>383</v>
      </c>
      <c r="C324" s="18" t="s">
        <v>384</v>
      </c>
      <c r="D324" s="18" t="s">
        <v>779</v>
      </c>
      <c r="E324" s="19">
        <v>40518</v>
      </c>
      <c r="F324" s="20" t="s">
        <v>780</v>
      </c>
      <c r="G324" s="21" t="s">
        <v>396</v>
      </c>
      <c r="H324" s="20" t="s">
        <v>1290</v>
      </c>
      <c r="I324" s="6"/>
    </row>
    <row r="325" spans="1:9" s="7" customFormat="1" ht="165" hidden="1" x14ac:dyDescent="0.25">
      <c r="A325" s="18" t="s">
        <v>260</v>
      </c>
      <c r="B325" s="18" t="s">
        <v>383</v>
      </c>
      <c r="C325" s="18" t="s">
        <v>384</v>
      </c>
      <c r="D325" s="18" t="s">
        <v>777</v>
      </c>
      <c r="E325" s="19">
        <v>40518</v>
      </c>
      <c r="F325" s="20" t="s">
        <v>778</v>
      </c>
      <c r="G325" s="21" t="s">
        <v>396</v>
      </c>
      <c r="H325" s="20" t="s">
        <v>1291</v>
      </c>
      <c r="I325" s="6"/>
    </row>
    <row r="326" spans="1:9" s="7" customFormat="1" ht="120" hidden="1" x14ac:dyDescent="0.25">
      <c r="A326" s="18" t="s">
        <v>260</v>
      </c>
      <c r="B326" s="18" t="s">
        <v>383</v>
      </c>
      <c r="C326" s="18" t="s">
        <v>384</v>
      </c>
      <c r="D326" s="18" t="s">
        <v>775</v>
      </c>
      <c r="E326" s="19">
        <v>40518</v>
      </c>
      <c r="F326" s="20" t="s">
        <v>776</v>
      </c>
      <c r="G326" s="21" t="s">
        <v>396</v>
      </c>
      <c r="H326" s="20" t="s">
        <v>1292</v>
      </c>
      <c r="I326" s="6"/>
    </row>
    <row r="327" spans="1:9" s="7" customFormat="1" ht="195" hidden="1" x14ac:dyDescent="0.25">
      <c r="A327" s="18" t="s">
        <v>260</v>
      </c>
      <c r="B327" s="18" t="s">
        <v>383</v>
      </c>
      <c r="C327" s="18" t="s">
        <v>384</v>
      </c>
      <c r="D327" s="18" t="s">
        <v>773</v>
      </c>
      <c r="E327" s="19">
        <v>40518</v>
      </c>
      <c r="F327" s="20" t="s">
        <v>774</v>
      </c>
      <c r="G327" s="21" t="s">
        <v>396</v>
      </c>
      <c r="H327" s="20" t="s">
        <v>1293</v>
      </c>
      <c r="I327" s="6"/>
    </row>
    <row r="328" spans="1:9" s="7" customFormat="1" ht="60" x14ac:dyDescent="0.25">
      <c r="A328" s="18" t="s">
        <v>260</v>
      </c>
      <c r="B328" s="18" t="s">
        <v>388</v>
      </c>
      <c r="C328" s="18" t="s">
        <v>389</v>
      </c>
      <c r="D328" s="18" t="s">
        <v>390</v>
      </c>
      <c r="E328" s="19">
        <v>40497</v>
      </c>
      <c r="F328" s="20" t="s">
        <v>391</v>
      </c>
      <c r="G328" s="21" t="s">
        <v>900</v>
      </c>
      <c r="H328" s="20" t="s">
        <v>392</v>
      </c>
      <c r="I328" s="6"/>
    </row>
    <row r="329" spans="1:9" s="7" customFormat="1" ht="120" hidden="1" x14ac:dyDescent="0.25">
      <c r="A329" s="18" t="s">
        <v>260</v>
      </c>
      <c r="B329" s="18" t="s">
        <v>388</v>
      </c>
      <c r="C329" s="18" t="s">
        <v>389</v>
      </c>
      <c r="D329" s="18" t="s">
        <v>787</v>
      </c>
      <c r="E329" s="19">
        <v>40497</v>
      </c>
      <c r="F329" s="20" t="s">
        <v>788</v>
      </c>
      <c r="G329" s="21" t="s">
        <v>396</v>
      </c>
      <c r="H329" s="20" t="s">
        <v>1294</v>
      </c>
      <c r="I329" s="6"/>
    </row>
    <row r="330" spans="1:9" s="7" customFormat="1" ht="165" hidden="1" x14ac:dyDescent="0.25">
      <c r="A330" s="18" t="s">
        <v>260</v>
      </c>
      <c r="B330" s="18" t="s">
        <v>388</v>
      </c>
      <c r="C330" s="18" t="s">
        <v>389</v>
      </c>
      <c r="D330" s="18" t="s">
        <v>785</v>
      </c>
      <c r="E330" s="19">
        <v>40497</v>
      </c>
      <c r="F330" s="20" t="s">
        <v>786</v>
      </c>
      <c r="G330" s="21" t="s">
        <v>396</v>
      </c>
      <c r="H330" s="20" t="s">
        <v>1295</v>
      </c>
      <c r="I330" s="6"/>
    </row>
    <row r="331" spans="1:9" s="7" customFormat="1" ht="180" hidden="1" x14ac:dyDescent="0.25">
      <c r="A331" s="18" t="s">
        <v>260</v>
      </c>
      <c r="B331" s="18" t="s">
        <v>388</v>
      </c>
      <c r="C331" s="18" t="s">
        <v>389</v>
      </c>
      <c r="D331" s="18" t="s">
        <v>784</v>
      </c>
      <c r="E331" s="19">
        <v>40497</v>
      </c>
      <c r="F331" s="20" t="s">
        <v>1296</v>
      </c>
      <c r="G331" s="21" t="s">
        <v>396</v>
      </c>
      <c r="H331" s="20" t="s">
        <v>1297</v>
      </c>
      <c r="I331" s="6"/>
    </row>
    <row r="332" spans="1:9" s="7" customFormat="1" ht="285" hidden="1" x14ac:dyDescent="0.25">
      <c r="A332" s="18" t="s">
        <v>260</v>
      </c>
      <c r="B332" s="18" t="s">
        <v>388</v>
      </c>
      <c r="C332" s="18" t="s">
        <v>389</v>
      </c>
      <c r="D332" s="18" t="s">
        <v>782</v>
      </c>
      <c r="E332" s="19">
        <v>40497</v>
      </c>
      <c r="F332" s="20" t="s">
        <v>783</v>
      </c>
      <c r="G332" s="21" t="s">
        <v>396</v>
      </c>
      <c r="H332" s="20" t="s">
        <v>1298</v>
      </c>
      <c r="I332" s="6"/>
    </row>
    <row r="333" spans="1:9" s="7" customFormat="1" ht="330" hidden="1" x14ac:dyDescent="0.25">
      <c r="A333" s="18" t="s">
        <v>260</v>
      </c>
      <c r="B333" s="18" t="s">
        <v>388</v>
      </c>
      <c r="C333" s="18" t="s">
        <v>389</v>
      </c>
      <c r="D333" s="18" t="s">
        <v>781</v>
      </c>
      <c r="E333" s="19">
        <v>40497</v>
      </c>
      <c r="F333" s="20" t="s">
        <v>1299</v>
      </c>
      <c r="G333" s="21" t="s">
        <v>396</v>
      </c>
      <c r="H333" s="20" t="s">
        <v>1300</v>
      </c>
      <c r="I333" s="6"/>
    </row>
  </sheetData>
  <autoFilter ref="A6:H333">
    <filterColumn colId="6">
      <filters>
        <filter val="Phase 1 | Receive &amp; Acknowledge"/>
        <filter val="Phase 2 | Understand Request"/>
        <filter val="Phase 3 | Evaluate &amp; Consider"/>
        <filter val="Phase 4 | Implement"/>
        <filter val="Phase 5 | Close Request"/>
      </filters>
    </filterColumn>
    <sortState ref="A7:H333">
      <sortCondition descending="1" ref="E6:E332"/>
    </sortState>
  </autoFilter>
  <hyperlinks>
    <hyperlink ref="C233" r:id="rId1" display="https://www.icann.org/en/system/files/files/sac-096-en.pdf"/>
    <hyperlink ref="C275" r:id="rId2" display="https://atlarge.icann.org/advice_statements/9977"/>
    <hyperlink ref="C11" r:id="rId3" display="https://www.icann.org/en/system/files/files/rssac-027-16jun17-en.pdf"/>
    <hyperlink ref="C12" r:id="rId4" display="https://www.icann.org/en/system/files/files/sac-097-en.pdf"/>
  </hyperlinks>
  <printOptions horizontalCentered="1"/>
  <pageMargins left="0.5" right="0.5" top="0.75" bottom="0.75" header="0.5" footer="0.5"/>
  <pageSetup paperSize="5" scale="57" fitToWidth="21" orientation="landscape" r:id="rId5"/>
  <headerFooter>
    <oddFooter>&amp;R&amp;P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5"/>
  <sheetViews>
    <sheetView zoomScale="85" zoomScaleNormal="85" workbookViewId="0">
      <selection activeCell="G29" sqref="G29"/>
    </sheetView>
  </sheetViews>
  <sheetFormatPr defaultRowHeight="15" x14ac:dyDescent="0.25"/>
  <cols>
    <col min="1" max="4" width="9.140625" style="2"/>
    <col min="5" max="5" width="9.140625" style="2" customWidth="1"/>
    <col min="6" max="26" width="9.140625" style="2"/>
    <col min="27" max="27" width="10.7109375" style="2" customWidth="1"/>
    <col min="28" max="16384" width="9.140625" style="2"/>
  </cols>
  <sheetData>
    <row r="1" spans="1:28" ht="18.75" x14ac:dyDescent="0.3">
      <c r="A1" s="15" t="s">
        <v>796</v>
      </c>
    </row>
    <row r="2" spans="1:28" x14ac:dyDescent="0.25">
      <c r="A2" s="8" t="s">
        <v>799</v>
      </c>
    </row>
    <row r="3" spans="1:28" x14ac:dyDescent="0.25">
      <c r="A3" s="8" t="str">
        <f>'Updated Summary'!A2</f>
        <v>As of 31 Oct 2017</v>
      </c>
    </row>
    <row r="4" spans="1:28" ht="15.75" thickBot="1" x14ac:dyDescent="0.3">
      <c r="A4" s="9"/>
    </row>
    <row r="5" spans="1:28" ht="30" customHeight="1" x14ac:dyDescent="0.25">
      <c r="B5" s="66" t="s">
        <v>930</v>
      </c>
      <c r="C5" s="67"/>
      <c r="D5" s="67"/>
      <c r="E5" s="67"/>
      <c r="F5" s="67"/>
      <c r="G5" s="67"/>
      <c r="H5" s="67"/>
      <c r="I5" s="67"/>
      <c r="J5" s="67"/>
      <c r="K5" s="67"/>
      <c r="L5" s="67"/>
      <c r="M5" s="67"/>
      <c r="N5" s="67"/>
      <c r="O5" s="67"/>
      <c r="P5" s="67"/>
      <c r="Q5" s="67"/>
      <c r="R5" s="67"/>
      <c r="S5" s="67"/>
      <c r="T5" s="68"/>
      <c r="U5" s="10"/>
      <c r="V5" s="10"/>
      <c r="W5" s="10"/>
      <c r="X5" s="10"/>
      <c r="Y5" s="10"/>
      <c r="Z5" s="10"/>
      <c r="AA5" s="10"/>
      <c r="AB5" s="10"/>
    </row>
    <row r="6" spans="1:28" ht="5.0999999999999996" customHeight="1" x14ac:dyDescent="0.25">
      <c r="B6" s="22"/>
      <c r="C6" s="23"/>
      <c r="D6" s="23"/>
      <c r="E6" s="23"/>
      <c r="F6" s="23"/>
      <c r="G6" s="23"/>
      <c r="H6" s="23"/>
      <c r="I6" s="23"/>
      <c r="J6" s="23"/>
      <c r="K6" s="23"/>
      <c r="L6" s="23"/>
      <c r="M6" s="23"/>
      <c r="N6" s="23"/>
      <c r="O6" s="23"/>
      <c r="P6" s="23"/>
      <c r="Q6" s="23"/>
      <c r="R6" s="23"/>
      <c r="S6" s="23"/>
      <c r="T6" s="24"/>
      <c r="U6" s="10"/>
      <c r="V6" s="10"/>
      <c r="W6" s="10"/>
      <c r="X6" s="10"/>
      <c r="Y6" s="10"/>
      <c r="Z6" s="10"/>
      <c r="AA6" s="10"/>
      <c r="AB6" s="10"/>
    </row>
    <row r="7" spans="1:28" ht="30" customHeight="1" x14ac:dyDescent="0.25">
      <c r="B7" s="72" t="s">
        <v>931</v>
      </c>
      <c r="C7" s="73"/>
      <c r="D7" s="73"/>
      <c r="E7" s="73"/>
      <c r="F7" s="73"/>
      <c r="G7" s="73"/>
      <c r="H7" s="73"/>
      <c r="I7" s="73"/>
      <c r="J7" s="73"/>
      <c r="K7" s="73"/>
      <c r="L7" s="73"/>
      <c r="M7" s="73"/>
      <c r="N7" s="73"/>
      <c r="O7" s="73"/>
      <c r="P7" s="73"/>
      <c r="Q7" s="73"/>
      <c r="R7" s="73"/>
      <c r="S7" s="73"/>
      <c r="T7" s="74"/>
      <c r="U7" s="10"/>
      <c r="V7" s="10"/>
      <c r="W7" s="10"/>
      <c r="X7" s="10"/>
      <c r="Y7" s="10"/>
      <c r="Z7" s="10"/>
      <c r="AA7" s="10"/>
      <c r="AB7" s="10"/>
    </row>
    <row r="8" spans="1:28" ht="5.0999999999999996" customHeight="1" x14ac:dyDescent="0.25">
      <c r="B8" s="22"/>
      <c r="C8" s="23"/>
      <c r="D8" s="23"/>
      <c r="E8" s="23"/>
      <c r="F8" s="23"/>
      <c r="G8" s="23"/>
      <c r="H8" s="23"/>
      <c r="I8" s="23"/>
      <c r="J8" s="23"/>
      <c r="K8" s="23"/>
      <c r="L8" s="23"/>
      <c r="M8" s="23"/>
      <c r="N8" s="23"/>
      <c r="O8" s="23"/>
      <c r="P8" s="23"/>
      <c r="Q8" s="23"/>
      <c r="R8" s="23"/>
      <c r="S8" s="23"/>
      <c r="T8" s="24"/>
      <c r="U8" s="10"/>
      <c r="V8" s="10"/>
      <c r="W8" s="10"/>
      <c r="X8" s="10"/>
      <c r="Y8" s="10"/>
      <c r="Z8" s="10"/>
      <c r="AA8" s="10"/>
      <c r="AB8" s="10"/>
    </row>
    <row r="9" spans="1:28" ht="30" customHeight="1" x14ac:dyDescent="0.25">
      <c r="B9" s="72" t="s">
        <v>932</v>
      </c>
      <c r="C9" s="73"/>
      <c r="D9" s="73"/>
      <c r="E9" s="73"/>
      <c r="F9" s="73"/>
      <c r="G9" s="73"/>
      <c r="H9" s="73"/>
      <c r="I9" s="73"/>
      <c r="J9" s="73"/>
      <c r="K9" s="73"/>
      <c r="L9" s="73"/>
      <c r="M9" s="73"/>
      <c r="N9" s="73"/>
      <c r="O9" s="73"/>
      <c r="P9" s="73"/>
      <c r="Q9" s="73"/>
      <c r="R9" s="73"/>
      <c r="S9" s="73"/>
      <c r="T9" s="74"/>
      <c r="U9" s="10"/>
      <c r="V9" s="10"/>
      <c r="W9" s="10"/>
      <c r="X9" s="10"/>
      <c r="Y9" s="10"/>
      <c r="Z9" s="10"/>
      <c r="AA9" s="10"/>
      <c r="AB9" s="10"/>
    </row>
    <row r="10" spans="1:28" ht="5.0999999999999996" customHeight="1" x14ac:dyDescent="0.25">
      <c r="B10" s="22"/>
      <c r="C10" s="23"/>
      <c r="D10" s="23"/>
      <c r="E10" s="23"/>
      <c r="F10" s="23"/>
      <c r="G10" s="23"/>
      <c r="H10" s="23"/>
      <c r="I10" s="23"/>
      <c r="J10" s="23"/>
      <c r="K10" s="23"/>
      <c r="L10" s="23"/>
      <c r="M10" s="23"/>
      <c r="N10" s="23"/>
      <c r="O10" s="23"/>
      <c r="P10" s="23"/>
      <c r="Q10" s="23"/>
      <c r="R10" s="23"/>
      <c r="S10" s="23"/>
      <c r="T10" s="24"/>
      <c r="U10" s="10"/>
      <c r="V10" s="10"/>
      <c r="W10" s="10"/>
      <c r="X10" s="10"/>
      <c r="Y10" s="10"/>
      <c r="Z10" s="10"/>
      <c r="AA10" s="10"/>
      <c r="AB10" s="10"/>
    </row>
    <row r="11" spans="1:28" ht="30" customHeight="1" x14ac:dyDescent="0.25">
      <c r="B11" s="72" t="s">
        <v>933</v>
      </c>
      <c r="C11" s="73"/>
      <c r="D11" s="73"/>
      <c r="E11" s="73"/>
      <c r="F11" s="73"/>
      <c r="G11" s="73"/>
      <c r="H11" s="73"/>
      <c r="I11" s="73"/>
      <c r="J11" s="73"/>
      <c r="K11" s="73"/>
      <c r="L11" s="73"/>
      <c r="M11" s="73"/>
      <c r="N11" s="73"/>
      <c r="O11" s="73"/>
      <c r="P11" s="73"/>
      <c r="Q11" s="73"/>
      <c r="R11" s="73"/>
      <c r="S11" s="73"/>
      <c r="T11" s="74"/>
      <c r="U11" s="10"/>
      <c r="V11" s="10"/>
      <c r="W11" s="10"/>
      <c r="X11" s="10"/>
      <c r="Y11" s="10"/>
      <c r="Z11" s="10"/>
      <c r="AA11" s="10"/>
      <c r="AB11" s="10"/>
    </row>
    <row r="12" spans="1:28" ht="5.0999999999999996" customHeight="1" x14ac:dyDescent="0.25">
      <c r="B12" s="22"/>
      <c r="C12" s="23"/>
      <c r="D12" s="23"/>
      <c r="E12" s="23"/>
      <c r="F12" s="23"/>
      <c r="G12" s="23"/>
      <c r="H12" s="23"/>
      <c r="I12" s="23"/>
      <c r="J12" s="23"/>
      <c r="K12" s="23"/>
      <c r="L12" s="23"/>
      <c r="M12" s="23"/>
      <c r="N12" s="23"/>
      <c r="O12" s="23"/>
      <c r="P12" s="23"/>
      <c r="Q12" s="23"/>
      <c r="R12" s="23"/>
      <c r="S12" s="23"/>
      <c r="T12" s="24"/>
      <c r="U12" s="10"/>
      <c r="V12" s="10"/>
      <c r="W12" s="10"/>
      <c r="X12" s="10"/>
      <c r="Y12" s="10"/>
      <c r="Z12" s="10"/>
      <c r="AA12" s="10"/>
      <c r="AB12" s="10"/>
    </row>
    <row r="13" spans="1:28" ht="30" customHeight="1" x14ac:dyDescent="0.25">
      <c r="B13" s="72" t="s">
        <v>934</v>
      </c>
      <c r="C13" s="73"/>
      <c r="D13" s="73"/>
      <c r="E13" s="73"/>
      <c r="F13" s="73"/>
      <c r="G13" s="73"/>
      <c r="H13" s="73"/>
      <c r="I13" s="73"/>
      <c r="J13" s="73"/>
      <c r="K13" s="73"/>
      <c r="L13" s="73"/>
      <c r="M13" s="73"/>
      <c r="N13" s="73"/>
      <c r="O13" s="73"/>
      <c r="P13" s="73"/>
      <c r="Q13" s="73"/>
      <c r="R13" s="73"/>
      <c r="S13" s="73"/>
      <c r="T13" s="74"/>
      <c r="U13" s="11"/>
      <c r="V13" s="11"/>
      <c r="W13" s="10"/>
      <c r="X13" s="10"/>
      <c r="Y13" s="10"/>
      <c r="Z13" s="10"/>
      <c r="AA13" s="10"/>
      <c r="AB13" s="10"/>
    </row>
    <row r="14" spans="1:28" ht="5.0999999999999996" customHeight="1" x14ac:dyDescent="0.25">
      <c r="B14" s="22"/>
      <c r="C14" s="23"/>
      <c r="D14" s="23"/>
      <c r="E14" s="23"/>
      <c r="F14" s="23"/>
      <c r="G14" s="23"/>
      <c r="H14" s="23"/>
      <c r="I14" s="23"/>
      <c r="J14" s="23"/>
      <c r="K14" s="23"/>
      <c r="L14" s="23"/>
      <c r="M14" s="23"/>
      <c r="N14" s="23"/>
      <c r="O14" s="23"/>
      <c r="P14" s="23"/>
      <c r="Q14" s="23"/>
      <c r="R14" s="23"/>
      <c r="S14" s="23"/>
      <c r="T14" s="24"/>
      <c r="U14" s="10"/>
      <c r="V14" s="10"/>
      <c r="W14" s="10"/>
      <c r="X14" s="10"/>
      <c r="Y14" s="10"/>
      <c r="Z14" s="10"/>
      <c r="AA14" s="10"/>
      <c r="AB14" s="10"/>
    </row>
    <row r="15" spans="1:28" ht="30" customHeight="1" thickBot="1" x14ac:dyDescent="0.3">
      <c r="B15" s="69" t="s">
        <v>935</v>
      </c>
      <c r="C15" s="70"/>
      <c r="D15" s="70"/>
      <c r="E15" s="70"/>
      <c r="F15" s="70"/>
      <c r="G15" s="70"/>
      <c r="H15" s="70"/>
      <c r="I15" s="70"/>
      <c r="J15" s="70"/>
      <c r="K15" s="70"/>
      <c r="L15" s="70"/>
      <c r="M15" s="70"/>
      <c r="N15" s="70"/>
      <c r="O15" s="70"/>
      <c r="P15" s="70"/>
      <c r="Q15" s="70"/>
      <c r="R15" s="70"/>
      <c r="S15" s="70"/>
      <c r="T15" s="71"/>
      <c r="U15" s="10"/>
      <c r="V15" s="10"/>
      <c r="W15" s="10"/>
      <c r="X15" s="10"/>
      <c r="Y15" s="10"/>
      <c r="Z15" s="10"/>
      <c r="AA15" s="10"/>
      <c r="AB15" s="10"/>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Updated Summary</vt:lpstr>
      <vt:lpstr>Advice Items</vt:lpstr>
      <vt:lpstr>Phase and Status Information</vt:lpstr>
      <vt:lpstr>'Advice Items'!Print_Area</vt:lpstr>
      <vt:lpstr>'Advice Items'!Print_Titles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Nakata</dc:creator>
  <cp:lastModifiedBy>Grant Nakata</cp:lastModifiedBy>
  <cp:lastPrinted>2017-08-03T16:39:24Z</cp:lastPrinted>
  <dcterms:created xsi:type="dcterms:W3CDTF">2017-03-31T01:01:56Z</dcterms:created>
  <dcterms:modified xsi:type="dcterms:W3CDTF">2017-11-07T19:39:40Z</dcterms:modified>
</cp:coreProperties>
</file>