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codeName="ThisWorkbook" hidePivotFieldList="1"/>
  <mc:AlternateContent xmlns:mc="http://schemas.openxmlformats.org/markup-compatibility/2006">
    <mc:Choice Requires="x15">
      <x15ac:absPath xmlns:x15ac="http://schemas.microsoft.com/office/spreadsheetml/2010/11/ac" url="/Volumes/dfs/_New gTLD Program/09 ARR/Board Advice Register/3. Communications/Microsite/"/>
    </mc:Choice>
  </mc:AlternateContent>
  <xr:revisionPtr revIDLastSave="0" documentId="13_ncr:1_{9447FD0C-1E27-2F47-8FD5-E1438B2732B1}" xr6:coauthVersionLast="43" xr6:coauthVersionMax="43" xr10:uidLastSave="{00000000-0000-0000-0000-000000000000}"/>
  <bookViews>
    <workbookView xWindow="-80" yWindow="460" windowWidth="28800" windowHeight="15940" xr2:uid="{00000000-000D-0000-FFFF-FFFF00000000}"/>
  </bookViews>
  <sheets>
    <sheet name="Updated Summary" sheetId="5" r:id="rId1"/>
    <sheet name="Advice Items" sheetId="1" r:id="rId2"/>
    <sheet name="Phase and Status Information" sheetId="2" r:id="rId3"/>
  </sheets>
  <definedNames>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5" l="1"/>
  <c r="E11" i="5" l="1"/>
  <c r="E10" i="5"/>
  <c r="E9" i="5"/>
  <c r="E8" i="5"/>
  <c r="E7" i="5"/>
  <c r="E6" i="5"/>
  <c r="E5" i="5"/>
  <c r="D11" i="5"/>
  <c r="D10" i="5"/>
  <c r="D9" i="5"/>
  <c r="D8" i="5"/>
  <c r="D7" i="5"/>
  <c r="C11" i="5"/>
  <c r="C10" i="5"/>
  <c r="C9" i="5"/>
  <c r="C8" i="5"/>
  <c r="C7" i="5"/>
  <c r="D6" i="5"/>
  <c r="C6" i="5"/>
  <c r="D5" i="5"/>
  <c r="C5" i="5"/>
  <c r="F10" i="5" l="1"/>
  <c r="H10" i="5" s="1"/>
  <c r="F5" i="5"/>
  <c r="H5" i="5" s="1"/>
  <c r="F7" i="5"/>
  <c r="H7" i="5" s="1"/>
  <c r="F11" i="5"/>
  <c r="H11" i="5" s="1"/>
  <c r="F6" i="5"/>
  <c r="H6" i="5" s="1"/>
  <c r="D12" i="5"/>
  <c r="C12" i="5"/>
  <c r="F9" i="5"/>
  <c r="H9" i="5" s="1"/>
  <c r="E12" i="5"/>
  <c r="F8" i="5"/>
  <c r="H8" i="5" s="1"/>
  <c r="A3" i="2"/>
  <c r="A3" i="1"/>
  <c r="F12" i="5" l="1"/>
  <c r="H12" i="5" s="1"/>
</calcChain>
</file>

<file path=xl/sharedStrings.xml><?xml version="1.0" encoding="utf-8"?>
<sst xmlns="http://schemas.openxmlformats.org/spreadsheetml/2006/main" count="2760" uniqueCount="1557">
  <si>
    <t>Issued Date</t>
  </si>
  <si>
    <t>At-Large Advisory Committee (ALAC)</t>
  </si>
  <si>
    <t>ALAC Statement New Bylaws</t>
  </si>
  <si>
    <t>https://atlarge.icann.org/advice_statements/9797</t>
  </si>
  <si>
    <t>ALAC Statement on the Draft New ICANN Bylaws</t>
  </si>
  <si>
    <t>ALAC Motion 25 Jun 2015</t>
  </si>
  <si>
    <t>https://atlarge.icann.org/advice_statements/9731</t>
  </si>
  <si>
    <t>ALAC Motion to adopt the Final Transition Proposal of the Cross Community Working Group on Naming-Related Functions (CWG-Stewardship)</t>
  </si>
  <si>
    <t>AL-ALAC-ST-1015-03-00-EN</t>
  </si>
  <si>
    <t>https://atlarge.icann.org/advice_statements/9733</t>
  </si>
  <si>
    <t>ALAC Statement on the Use of Country and Territory Names as Top-Level Domains</t>
  </si>
  <si>
    <t>AL-ALAC-ST-1015-04-00-EN</t>
  </si>
  <si>
    <t>https://atlarge.icann.org/advice_statements/9715</t>
  </si>
  <si>
    <t>ALAC Statement on the Preliminary Issue Report on New gTLD Subsequent Procedures</t>
  </si>
  <si>
    <t>AL-ALAC-ST-1015-01-01-EN</t>
  </si>
  <si>
    <t>https://atlarge.icann.org/advice_statements/9711</t>
  </si>
  <si>
    <t>ALAC Statement on the Proposal for Arabic Script Root Zone Label Generation Rules</t>
  </si>
  <si>
    <t>AL-ALAC-ST-0915-04-01-EN</t>
  </si>
  <si>
    <t>https://atlarge.icann.org/advice_statements/9700</t>
  </si>
  <si>
    <t>ALAC Statement on Cross Community Working Group on Enhancing ICANN Accountability 2nd Draft Report (Work Stream 1)</t>
  </si>
  <si>
    <t>AL-ALAC-ST-1015-02-00-EN</t>
  </si>
  <si>
    <t>https://atlarge.icann.org/advice_statements/9719</t>
  </si>
  <si>
    <t>ALAC Statement on the New gTLD Auction Proceeds Discussion Paper</t>
  </si>
  <si>
    <t>AL-ALAC-ST-0915-02-00-EN</t>
  </si>
  <si>
    <t>https://atlarge.icann.org/advice_statements/9683</t>
  </si>
  <si>
    <t>ALAC Statement on the Initial Report on Data &amp; Metrics for Policy Making</t>
  </si>
  <si>
    <t>AL-ALAC-ST-0915-03-00-EN</t>
  </si>
  <si>
    <t>https://atlarge.icann.org/advice_statements/9729</t>
  </si>
  <si>
    <t>ALAC Statement on the IANA Stewardship Transition Proposal</t>
  </si>
  <si>
    <t>AL-ALAC-ST-0915-01-00-EN</t>
  </si>
  <si>
    <t>https://atlarge.icann.org/advice_statements/9682</t>
  </si>
  <si>
    <t>ALAC Statement on the Next-Generation gTLD Registration Directory Services to Replace WHOIS Preliminary Issue Report</t>
  </si>
  <si>
    <t>AL-ALAC-ST-1115-02-01-EN</t>
  </si>
  <si>
    <t>https://atlarge.icann.org/advice_statements/9723</t>
  </si>
  <si>
    <t>ALAC Statement on the Preliminary Issue Report on a GNSO Policy Development Process to Review All Rights Protection Mechanisms in All gTLDs</t>
  </si>
  <si>
    <t>AL-ALAC-ST-1215-01-00-EN</t>
  </si>
  <si>
    <t>https://atlarge.icann.org/advice_statements/9741</t>
  </si>
  <si>
    <t>ALAC Statement on the Proposed implementation of GNSO Policy Development Process Recommendations on Inter-Registrar Transfer Policy (IRTP) Part D</t>
  </si>
  <si>
    <t>AL-ALAC-ST-1215-02-01-EN</t>
  </si>
  <si>
    <t>https://atlarge.icann.org/advice_statements/9725</t>
  </si>
  <si>
    <t>ALAC Statement on the New gTLD Program Implementation Review Draft Report</t>
  </si>
  <si>
    <t>AL-ALAC-ST-1215-03-00-EN</t>
  </si>
  <si>
    <t>https://atlarge.icann.org/advice_statements/9745</t>
  </si>
  <si>
    <t>ALAC Statement on the gTLD Marketplace Health Index Proposal</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</si>
  <si>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</si>
  <si>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</si>
  <si>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</si>
  <si>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</si>
  <si>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AL-ALAC-ST-0116-01-00-EN</t>
  </si>
  <si>
    <t>https://atlarge.icann.org/advice_statements/9755</t>
  </si>
  <si>
    <t>ALAC Statement on the Registration Data Access Protocol (RDAP) Operational Profile for gTLD Registries and Registrars</t>
  </si>
  <si>
    <t>AL-ALAC-ST-0116-02-00-EN</t>
  </si>
  <si>
    <t>https://atlarge.icann.org/advice_statements/9757</t>
  </si>
  <si>
    <t>ALAC Statement on the Proposed Implementation of GNSO Thick Whois Consensus Policy Requiring Consistent Labeling and Display of RDDS (Whois) Output for All gTLDs Follow Updates</t>
  </si>
  <si>
    <t>AL-ALAC-ST-0416-01-00-EN</t>
  </si>
  <si>
    <t>https://atlarge.icann.org/advice_statements/9779</t>
  </si>
  <si>
    <t>ALAC Statement on the Draft Framework of Principles for Cross Community Working Groups</t>
  </si>
  <si>
    <t>AL-ALAC-ST-0416-02-00-EN</t>
  </si>
  <si>
    <t>https://atlarge.icann.org/advice_statements/9769</t>
  </si>
  <si>
    <t>ALAC Statement on the Final Report Recommendations of the Geographic Regions Review Working Group</t>
  </si>
  <si>
    <t>Multi-Year F2F Meetings</t>
  </si>
  <si>
    <t>https://atlarge.icann.org/advice_statements/9799</t>
  </si>
  <si>
    <t>Proposal for Multi-Year Planning of At-Large Face-to-Face meetings</t>
  </si>
  <si>
    <t>AL-ALAC-ST-0416-03-01-EN</t>
  </si>
  <si>
    <t>https://atlarge.icann.org/advice_statements/9787</t>
  </si>
  <si>
    <t>ALAC Statement on the Draft ICANN FY17 Operating Plan &amp; Budget and Five-Year Operating Plan Update</t>
  </si>
  <si>
    <t>AL-ALAC-ST-0616-01-00-EN</t>
  </si>
  <si>
    <t>https://atlarge.icann.org/advice_statements/9817</t>
  </si>
  <si>
    <t>ALAC Statement on the Request for Input - Next-Generation RDS to replace WHOIS PDP</t>
  </si>
  <si>
    <t>AL-ALAC-ST-0816-01-00-EN</t>
  </si>
  <si>
    <t>https://atlarge.icann.org/advice_statements/9869</t>
  </si>
  <si>
    <t>ALAC Statement on the Proposed Guidelines for the Second String Similarity Review Process</t>
  </si>
  <si>
    <t>AL-ALAC-ST-0916-01-01-EN</t>
  </si>
  <si>
    <t>https://atlarge.icann.org/advice_statements/9867</t>
  </si>
  <si>
    <t>ALAC Statement on the gTLD Marketplace Health Index (Beta)</t>
  </si>
  <si>
    <t>ALAC Policy Issue Report</t>
  </si>
  <si>
    <t>https://atlarge.icann.org/advice_statements/9895</t>
  </si>
  <si>
    <t>At-Large Community Policy Issues - Why End Users Should Care</t>
  </si>
  <si>
    <t>ATLAS II Report</t>
  </si>
  <si>
    <t>https://atlarge.icann.org/advice_statements/9917</t>
  </si>
  <si>
    <t>The ATLAS II Recommendations Implementation Report</t>
  </si>
  <si>
    <t>AL-ALAC-ST-1116-01-01-EN</t>
  </si>
  <si>
    <t>https://atlarge.icann.org/advice_statements/9915</t>
  </si>
  <si>
    <t>ALAC Statement on the Middle East and Adjoining Countries 2016-2019 Strategy</t>
  </si>
  <si>
    <t>AL-ALAC-ST-1216-01-01-EN</t>
  </si>
  <si>
    <t>https://atlarge.icann.org/advice_statements/9901</t>
  </si>
  <si>
    <t>ALAC Statement on the Phase II Assessment of the Competitive Effects Associated with the New gTLD Program</t>
  </si>
  <si>
    <t>AL-ALAC-ST-1216-02-01-EN</t>
  </si>
  <si>
    <t>https://atlarge.icann.org/advice_statements/9909</t>
  </si>
  <si>
    <t>ALAC Statement on the Draft PTI FY18 Operating Plan and Budget</t>
  </si>
  <si>
    <t>AL-ALAC-ST-1216-03-00-EN</t>
  </si>
  <si>
    <t>https://atlarge.icann.org/advice_statements/9913</t>
  </si>
  <si>
    <t>ALAC Statement on the Continuous Data-Driven Analysis of Root Server System Stability Draft Report</t>
  </si>
  <si>
    <t>AL-ALAC-ST-1216-04-00-EN</t>
  </si>
  <si>
    <t>https://atlarge.icann.org/advice_statements/9919</t>
  </si>
  <si>
    <t>ALAC Statement on the Proposed ICANN Community Anti-Harassment Policy</t>
  </si>
  <si>
    <t>AL-ALAC-ST-0117-01-00-EN</t>
  </si>
  <si>
    <t>https://atlarge.icann.org/advice_statements/9931</t>
  </si>
  <si>
    <t>ALAC Statement on the Updated Supplementary Procedures for Independent Review Process (IRP)</t>
  </si>
  <si>
    <t>AL-ALAC-ST-0117-02-01-EN</t>
  </si>
  <si>
    <t>https://atlarge.icann.org/advice_statements/9933</t>
  </si>
  <si>
    <t>ALAC Statement on the Identifier Technology Health Indicators: Definition</t>
  </si>
  <si>
    <t>AL-ALAC-ST-0815-01-01-EN</t>
  </si>
  <si>
    <t>https://atlarge.icann.org/advice_statements/9686</t>
  </si>
  <si>
    <t>ALAC Statement on the Draft Report: Review of the Generic Names Supporting Organization</t>
  </si>
  <si>
    <t>AL-ALAC-ST-0715-02-01-EN</t>
  </si>
  <si>
    <t>https://atlarge.icann.org/advice_statements/9689</t>
  </si>
  <si>
    <t>ALAC Statement on the GNSO Privacy &amp; Proxy Services Accreditation Issues Working Group Initial Report</t>
  </si>
  <si>
    <t>AL-ALAC-ST-0715-01-01-EN</t>
  </si>
  <si>
    <t>https://atlarge.icann.org/advice_statements/9687</t>
  </si>
  <si>
    <t>ALAC Statement on the Proposed Schedule and Process/Operational Improvements for AoC and Organizational Reviews</t>
  </si>
  <si>
    <t>AL-ALAC-ST-0615-01-00-EN</t>
  </si>
  <si>
    <t>https://atlarge.icann.org/advice_statements/9621</t>
  </si>
  <si>
    <t>ALAC Statement on the Cross Community Working Group on Enhancing ICANN Accountability (CCWG-Accountability) - Proposed Accountability Enhancements (Work Stream 1)</t>
  </si>
  <si>
    <t>AL-ALAC-ST-0515-02-00-EN</t>
  </si>
  <si>
    <t>https://atlarge.icann.org/advice_statements/6491</t>
  </si>
  <si>
    <t>ALAC Statement on the 2nd Draft Proposal of the Cross Community Working Group to Develop an IANA Stewardship Transition Proposal on Naming Related Functions</t>
  </si>
  <si>
    <t>AL-ALAC-ST-0515-01-01-EN</t>
  </si>
  <si>
    <t>https://atlarge.icann.org/advice_statements/6501</t>
  </si>
  <si>
    <t>ALAC Statement on the ICANN Draft FY16 Operating Plan &amp; Budget</t>
  </si>
  <si>
    <t>AL-ALAC-ST-0315-03-00-EN</t>
  </si>
  <si>
    <t>https://atlarge.icann.org/advice_statements/6511</t>
  </si>
  <si>
    <t>ALAC Statement on the GNSO Policy &amp; Implementation Initial Recommendations Report</t>
  </si>
  <si>
    <t>AL-ALAC-ST-0315-02-00-EN</t>
  </si>
  <si>
    <t>https://atlarge.icann.org/advice_statements/6541</t>
  </si>
  <si>
    <t>ALAC Statement on the IDN TLDs - LGR Procedure Implementation - Maximal Starting Repertoire Version 2</t>
  </si>
  <si>
    <t>AL-ALAC-ST-0315-01-00-EN</t>
  </si>
  <si>
    <t>https://atlarge.icann.org/advice_statements/6521</t>
  </si>
  <si>
    <t>ALAC Statement on the Potential Change to Registrar Accreditation Insurance Requirement</t>
  </si>
  <si>
    <t>AL-ALAC-ST-0115-02-00-EN</t>
  </si>
  <si>
    <t>https://atlarge.icann.org/advice_statements/6531</t>
  </si>
  <si>
    <t>ALAC Statement on Translation and Transliteration of Contact Information PDP Initial Report</t>
  </si>
  <si>
    <t>AL-ALAC-ST-0115-01-01-EN</t>
  </si>
  <si>
    <t>https://atlarge.icann.org/advice_statements/6581</t>
  </si>
  <si>
    <t>ALAC Statement on the ICANN Draft Five-Year Operating Plan (FY16-FY20)</t>
  </si>
  <si>
    <t>AL-ATLAS-02-DCL-01-01-EN</t>
  </si>
  <si>
    <t>http://atlas.icann.org/wp-content/uploads/2014/08/ATLAS-II-Declaration-with-appendix-RC9.pdf</t>
  </si>
  <si>
    <t>The 2nd At-Large Summit (ATLAS II) Final Declaration -- At-Large Community Engagement in ICANN (R-37)</t>
  </si>
  <si>
    <t>R-37. Additional logistical support from ICANN is needed to improve the At-Large wiki.</t>
  </si>
  <si>
    <t>The 2nd At-Large Summit (ATLAS II) Final Declaration -- At-Large Community Engagement in ICANN (R-30)</t>
  </si>
  <si>
    <t>R-30. For each Public Comment process, SOs and ACs should be adequately resourced to produce impact statements.</t>
  </si>
  <si>
    <t>The 2nd At-Large Summit (ATLAS II) Final Declaration -- At-Large Community Engagement in ICANN (R-32)</t>
  </si>
  <si>
    <t>R-32. ICANN should ensure that all acronyms, terminology in its materials are clearly defined in simpler terms.</t>
  </si>
  <si>
    <t>The 2nd At-Large Summit (ATLAS II) Final Declaration -- Future of Multi-Stakeholder Models (R-7)</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</si>
  <si>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</si>
  <si>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</si>
  <si>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</si>
  <si>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</si>
  <si>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</si>
  <si>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</si>
  <si>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</si>
  <si>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</si>
  <si>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</si>
  <si>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</si>
  <si>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</si>
  <si>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</si>
  <si>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</si>
  <si>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</si>
  <si>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</si>
  <si>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</si>
  <si>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</si>
  <si>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</si>
  <si>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</si>
  <si>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</si>
  <si>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</si>
  <si>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</si>
  <si>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</si>
  <si>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</si>
  <si>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</si>
  <si>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</si>
  <si>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</si>
  <si>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</si>
  <si>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</si>
  <si>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</si>
  <si>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</si>
  <si>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</si>
  <si>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</si>
  <si>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</si>
  <si>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</si>
  <si>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</si>
  <si>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</si>
  <si>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</si>
  <si>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</si>
  <si>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</si>
  <si>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</si>
  <si>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</si>
  <si>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</si>
  <si>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</si>
  <si>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</si>
  <si>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</si>
  <si>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</si>
  <si>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</si>
  <si>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</si>
  <si>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</si>
  <si>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</si>
  <si>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</si>
  <si>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</si>
  <si>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</si>
  <si>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</si>
  <si>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</si>
  <si>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</si>
  <si>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</si>
  <si>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</si>
  <si>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</si>
  <si>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</si>
  <si>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</si>
  <si>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</si>
  <si>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</si>
  <si>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</si>
  <si>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</si>
  <si>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</si>
  <si>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</si>
  <si>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</si>
  <si>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</si>
  <si>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</si>
  <si>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</si>
  <si>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</si>
  <si>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</si>
  <si>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</si>
  <si>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</si>
  <si>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</si>
  <si>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</si>
  <si>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</si>
  <si>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</si>
  <si>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</si>
  <si>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</si>
  <si>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</si>
  <si>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</si>
  <si>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</si>
  <si>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</si>
  <si>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</si>
  <si>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</si>
  <si>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</si>
  <si>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</si>
  <si>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</si>
  <si>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</si>
  <si>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</si>
  <si>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</si>
  <si>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</si>
  <si>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</si>
  <si>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</si>
  <si>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</si>
  <si>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</si>
  <si>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</si>
  <si>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</si>
  <si>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</si>
  <si>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</si>
  <si>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</si>
  <si>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</si>
  <si>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</si>
  <si>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</si>
  <si>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</si>
  <si>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</si>
  <si>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</si>
  <si>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</si>
  <si>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</si>
  <si>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</si>
  <si>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</si>
  <si>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</si>
  <si>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</si>
  <si>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</si>
  <si>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</si>
  <si>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</si>
  <si>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</si>
  <si>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</si>
  <si>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</si>
  <si>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</si>
  <si>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</si>
  <si>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</si>
  <si>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</si>
  <si>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</si>
  <si>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</si>
  <si>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</si>
  <si>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</si>
  <si>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</si>
  <si>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</si>
  <si>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</si>
  <si>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</si>
  <si>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</si>
  <si>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</si>
  <si>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</si>
  <si>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</si>
  <si>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</si>
  <si>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</si>
  <si>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</si>
  <si>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</si>
  <si>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</si>
  <si>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SAC065</t>
  </si>
  <si>
    <t>https://www.icann.org/en/system/files/files/sac-065-en.pdf</t>
  </si>
  <si>
    <t>SAC064</t>
  </si>
  <si>
    <t>SAC062</t>
  </si>
  <si>
    <t>http://www.icann.org/en/groups/ssac/documents/sac-062-en.pdf</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</si>
  <si>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</si>
  <si>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</si>
  <si>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</si>
  <si>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</si>
  <si>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</si>
  <si>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</si>
  <si>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</si>
  <si>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</si>
  <si>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</si>
  <si>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</si>
  <si>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</si>
  <si>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</si>
  <si>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</si>
  <si>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</si>
  <si>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</si>
  <si>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</si>
  <si>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</si>
  <si>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</si>
  <si>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</si>
  <si>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</si>
  <si>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</si>
  <si>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</si>
  <si>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</si>
  <si>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</si>
  <si>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</si>
  <si>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</si>
  <si>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</si>
  <si>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</si>
  <si>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</si>
  <si>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</si>
  <si>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</si>
  <si>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SAC045</t>
  </si>
  <si>
    <t>http://www.icann.org/en/groups/ssac/documents/sac-045-en.pdf</t>
  </si>
  <si>
    <t>The SSAC recommends that ICANN define circumstances where a previously delegated string may be re-used, or prohibit the practice.</t>
  </si>
  <si>
    <t>AL-ALAC-CO-0216-01-00-EN</t>
  </si>
  <si>
    <t>https://atlarge.icann.org/advice_statements/9783</t>
  </si>
  <si>
    <t>ALAC Advice regarding the Long-Standing Issue of the Sensitive TLDs Classified as Category 1, Safeguard 1-8 in the GAC Beijing Communique</t>
  </si>
  <si>
    <t>AL-ALAC-ST-0714-02-01-EN</t>
  </si>
  <si>
    <t>http://www.atlarge.icann.org/correspondence/correspondence-31jul14-en.htm</t>
  </si>
  <si>
    <t>ALAC Statement on the Report: Supporting the Domain Name Industry in Underserved Regions (6 of 6)</t>
  </si>
  <si>
    <t>ALAC Statement on the Report: Supporting the Domain Name Industry in Underserved Regions (5 of 6)</t>
  </si>
  <si>
    <t>ALAC Statement on the Report: Supporting the Domain Name Industry in Underserved Regions (4 of 6)</t>
  </si>
  <si>
    <t>ALAC Statement on the Report: Supporting the Domain Name Industry in Underserved Regions (3 of 6)</t>
  </si>
  <si>
    <t>ALAC Statement on the Report: Supporting the Domain Name Industry in Underserved Regions (2 of 6)</t>
  </si>
  <si>
    <t>ALAC Statement on the Report: Supporting the Domain Name Industry in Underserved Regions (1 of 6)</t>
  </si>
  <si>
    <t>AL-ALAC-ST-1115-01-00-EN</t>
  </si>
  <si>
    <t>ALAC Statement on the Planned Implementation of the New Registration Data Access Protocol (RDAP)</t>
  </si>
  <si>
    <t>AL-ALAC-ST-0915-05-EN</t>
  </si>
  <si>
    <t>http://www.atlarge.icann.org/correspondence/statement-ccwg-accountability-17sep15-en.pdf</t>
  </si>
  <si>
    <t>ALAC Statement on the Proposed ICANN Bylaws Amendments - GNSO Policy &amp; Implementation Recommendations</t>
  </si>
  <si>
    <t>Advises the Board to carefully monitor both issues set forth in the statement to ensure that user and public interests are appropriately considered and that the implementation of complex policy can be accomplished in reasonable time-frames.</t>
  </si>
  <si>
    <t>AL-ALAC-ST-0914-01-00-EN</t>
  </si>
  <si>
    <t>http://www.atlarge.icann.org/correspondence/correspondence-12sep14-en.htm</t>
  </si>
  <si>
    <t>ALAC Statement on the Proposed Bylaws Changes Regarding Consideration of GAC Advice</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</si>
  <si>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</si>
  <si>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</si>
  <si>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</si>
  <si>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</si>
  <si>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2nd At-Large Summit (ATLAS II) Final Declaration -- Future of Multi-Stakeholder Models (R-1)</t>
  </si>
  <si>
    <t>R-1. ICANN should continue to support outreach programmes that engage a broader audience, in order to reinforce participation from all stakeholders.</t>
  </si>
  <si>
    <t>The 2nd At-Large Summit (ATLAS II) Final Declaration -- At-Large Community Engagement in ICANN (R-31)</t>
  </si>
  <si>
    <t>R-31. ICANN and the ALAC should investigate the use of simple tools and methods to facilitate participation in public comments, and the use of crowdsourcing.</t>
  </si>
  <si>
    <t>The 2nd At-Large Summit (ATLAS II) Final Declaration -- At-Large Community Engagement in ICANN (R-33)</t>
  </si>
  <si>
    <t>R-33. The ALAC should arrange more At-Large Capacity Building Webinars.</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</si>
  <si>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</si>
  <si>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</si>
  <si>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2nd At-Large Summit (ATLAS II) Final Declaration -- At-Large Community Engagement in ICANN (R-42)</t>
  </si>
  <si>
    <t>R-42. ICANN should enable annual face-to-face RALO assemblies, either at ICANN regional offices or in concert with regional events.</t>
  </si>
  <si>
    <t>The 2nd At-Large Summit (ATLAS II) Final Declaration -- Future of Multi-Stakeholder Models (R-2)</t>
  </si>
  <si>
    <t>R-2. ICANN should increase support (budget, staff) to programmes having brought valuable members to the community.</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</si>
  <si>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</si>
  <si>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</si>
  <si>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2nd At-Large Summit (ATLAS II) Final Declaration -- Global Internet: The User Perspective (R-19)</t>
  </si>
  <si>
    <t>R-19. Eliminate barriers to participation and engagement with ICANN processes and practices.</t>
  </si>
  <si>
    <t>The 2nd At-Large Summit (ATLAS II) Final Declaration -- 'The Globalization of ICANN (R-11)</t>
  </si>
  <si>
    <t>R-11. ICANN must implement a range of services to facilitate access according to various criteria (gender; cultural diversity) and user needs (disabilities, etc).</t>
  </si>
  <si>
    <t>The 2nd At-Large Summit (ATLAS II) Final Declaration -- 'The Globalization of ICANN (R-12)</t>
  </si>
  <si>
    <t>R-12. In collaboration with At-Large Structures, ICANN should put in place campaigns to raise awareness and extend education programmes across underrepresented regions.</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</si>
  <si>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</si>
  <si>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</si>
  <si>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</si>
  <si>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</si>
  <si>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2nd At-Large Summit (ATLAS II) Final Declaration -- At-Large Community Engagement in ICANN (R-39)</t>
  </si>
  <si>
    <t>The 2nd At-Large Summit (ATLAS II) Final Declaration -- At-Large Community Engagement in ICANN (R-26)</t>
  </si>
  <si>
    <t>The 2nd At-Large Summit (ATLAS II) Final Declaration -- Global Internet: The User Perspective (R-18)</t>
  </si>
  <si>
    <t>R-18. Support end-users to take part in policy development.</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</si>
  <si>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</si>
  <si>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</si>
  <si>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</si>
  <si>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(R-36)</t>
  </si>
  <si>
    <t>R-36. The At-Large Community should envisage conference calls with other ACs and SOs in between ICANN public meetings to improve collaboration and engagement.</t>
  </si>
  <si>
    <t>The 2nd At-Large Summit (ATLAS II) Final Declaration -- At-Large Community Engagement in ICANN (R-43)</t>
  </si>
  <si>
    <t>R-43. RALOs should encourage their inactive ALS representatives to comply with ALAC minimum participation requirements.</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</si>
  <si>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</si>
  <si>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</si>
  <si>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</si>
  <si>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</si>
  <si>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</si>
  <si>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</si>
  <si>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</si>
  <si>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</si>
  <si>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</si>
  <si>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</si>
  <si>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(R-38)</t>
  </si>
  <si>
    <t>R-38. ICANN should ensure that its Beginner Guides are easily accessible.</t>
  </si>
  <si>
    <t>The 2nd At-Large Summit (ATLAS II) Final Declaration -- 'The Globalization of ICANN (R-16)</t>
  </si>
  <si>
    <t>R-16. ICANN needs to improve their direct communications regardless of time zones.</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</si>
  <si>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</si>
  <si>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</si>
  <si>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'The Globalization of ICANN (R-14)</t>
  </si>
  <si>
    <t>R-14. ICANN should adjust its contractual framework to minimize conflict between its requirements and relevant national laws.</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</si>
  <si>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</si>
  <si>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</si>
  <si>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</si>
  <si>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</si>
  <si>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2nd At-Large Summit (ATLAS II) Final Declaration -- At-Large Community Engagement in ICANN (R-27)</t>
  </si>
  <si>
    <t>R-27. The Board must implement ATRT2 Recommendation 9.1, regarding Formal Advice from Advisory Committees.</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</si>
  <si>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</si>
  <si>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</si>
  <si>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2nd At-Large Summit (ATLAS II) Final Declaration -- Future of Multi-Stakeholder Models (R-4)</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</si>
  <si>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</si>
  <si>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</si>
  <si>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(R-25)</t>
  </si>
  <si>
    <t>The 2nd At-Large Summit (ATLAS II) Final Declaration -- At-Large Community Engagement in ICANN (R-35)</t>
  </si>
  <si>
    <t>R-35. The ICANN Board should hold a minimum of one conference call with the At-Large Community in between ICANN Public Meetings.</t>
  </si>
  <si>
    <t>The 2nd At-Large Summit (ATLAS II) Final Declaration -- At-Large Community Engagement in ICANN (R-41)</t>
  </si>
  <si>
    <t>R-41. The ALAC should work with the ICANN Board in seeking additional sources of funding for At-Large activities.</t>
  </si>
  <si>
    <t>The 2nd At-Large Summit (ATLAS II) Final Declaration -- ICANN Transparency and Accountability R-24(a)</t>
  </si>
  <si>
    <t>AL-ALAC-ST-0614-01-00-EN</t>
  </si>
  <si>
    <t>http://www.atlarge.icann.org/correspondence/correspondence-12jun14-en.htm</t>
  </si>
  <si>
    <t>ALAC Statement on Board Member Compensation</t>
  </si>
  <si>
    <t>AL-ALAC-ST-0514-04-01-EN</t>
  </si>
  <si>
    <t>http://www.atlarge.icann.org/correspondence/correspondence-6-16may14-en.htm</t>
  </si>
  <si>
    <t>ALAC Statement on the ICANN Strategy Panels: Multistakeholder Innovation</t>
  </si>
  <si>
    <t>AL-ALAC-ST-0514-05-01-EN</t>
  </si>
  <si>
    <t>http://www.atlarge.icann.org/correspondence/correspondence-4-16may14-en.htm</t>
  </si>
  <si>
    <t>ALAC Statement on the ICANN Strategy Panels: Identifier Technology Innovation</t>
  </si>
  <si>
    <t>AL-ALAC-ST-0514-03-01-EN</t>
  </si>
  <si>
    <t>https://atlarge.icann.org/en/correspondence/statement-prf-16may14-en.pdf</t>
  </si>
  <si>
    <t>ALAC Statement on the ICANN Strategy Panels: Public Responsibility Framework</t>
  </si>
  <si>
    <t>AL-ALAC-ST-0514-02-01-EN</t>
  </si>
  <si>
    <t>http://www.atlarge.icann.org/correspondence/correspondence-16may14-en.htm</t>
  </si>
  <si>
    <t>ALAC Statement on the ICANN Strategy Panels: ICANN's Role in the Internet Governance Ecosystem</t>
  </si>
  <si>
    <t>AL-ALAC-ST-0414-01-00-EN</t>
  </si>
  <si>
    <t>https://atlarge.icann.org/advice_statements/6891</t>
  </si>
  <si>
    <t>ALAC Statement on the ICANN Future Meetings Strategy</t>
  </si>
  <si>
    <t>AL-ALAC-ST-0314-05-00-EN</t>
  </si>
  <si>
    <t>http://www.atlarge.icann.org/correspondence/correspondence-2-27mar14-en.htm</t>
  </si>
  <si>
    <t>ALAC Statement on the Mitigating the Risk of DNS Namespace Collisions</t>
  </si>
  <si>
    <t>AL-ALAC-ST-0314-06-00-EN</t>
  </si>
  <si>
    <t>http://www.atlarge.icann.org/correspondence/correspondence-27mar14-en.htm</t>
  </si>
  <si>
    <t>ALAC Statement on the Announcement Regarding the Transition of the Stewardship of the IANA Functions</t>
  </si>
  <si>
    <t>This is a statement on the announcement by the NTIA of ending its contract with ICANN. Considerable work has been completed on the transition, which can be tracked here: https://www.icann.org/stewardship-accountability.</t>
  </si>
  <si>
    <t>AL-ALAC-ST-0314-03-00-EN</t>
  </si>
  <si>
    <t>http://www.atlarge.icann.org/correspondence/correspondence-14mar14-en.htm</t>
  </si>
  <si>
    <t>ALAC Follow-up Statement on the Technical Liaison Group Bylaws Revisions Topic: Bylaws</t>
  </si>
  <si>
    <t>AL-ALAC-ST-0314-02-00-EN</t>
  </si>
  <si>
    <t>http://www.atlarge.icann.org/correspondence/correspondence-2-07mar14-en.htm</t>
  </si>
  <si>
    <t>ALAC Statement on the Proposed Review Mechanism to Address Perceived Inconsistent Expert Determinations on String Confusion Objections</t>
  </si>
  <si>
    <t>[1 of 4] ALAC Statement on the Second Accountability and Transparency Review Team (ATRT 2) Final Report &amp; Recommendations</t>
  </si>
  <si>
    <t>[2 of 4] ALAC Statement on the Second Accountability and Transparency Review Team (ATRT 2) Final Report &amp; Recommendations</t>
  </si>
  <si>
    <t>[3 of 4] ALAC Statement on the Second Accountability and Transparency Review Team (ATRT 2) Final Report &amp; Recommendations</t>
  </si>
  <si>
    <t>[4 of 4] ALAC Statement on the Second Accountability and Transparency Review Team (ATRT 2) Final Report &amp; Recommendations</t>
  </si>
  <si>
    <t>ALAC recommends that ICANN be better prepared organizationally to support future reviews and that the ATRT3 be provided with a full year (12 months) for its review work, even if review commencement is delayed.</t>
  </si>
  <si>
    <t>AL-ALAC-ST-0214-03-00-EN</t>
  </si>
  <si>
    <t>http://www.atlarge.icann.org/correspondence/correspondence-26feb14-en.htm</t>
  </si>
  <si>
    <t>ALAC Statement on the Related-Issue Compliance Submission Process</t>
  </si>
  <si>
    <t>AL-ALAC-ST-0114-05-00-EN</t>
  </si>
  <si>
    <t>http://www.atlarge.icann.org/correspondence/correspondence-2-31jan14-en.htm</t>
  </si>
  <si>
    <t>ALAC Statement on ICANN's Draft Vision, Mission &amp; Focus Areas for a Five-Year Strategic Plan</t>
  </si>
  <si>
    <t>AL-ALAC-ST-0114-04-00-EN</t>
  </si>
  <si>
    <t>http://www.atlarge.icann.org/correspondence/correspondence-31jan14-en.htm</t>
  </si>
  <si>
    <t>ALAC Statement on the Proposal for a Specification 13 to the ICANN Registry Agreement to Contractually Reflect Certain Limited Aspects of ".Brand" New gTLDs</t>
  </si>
  <si>
    <t>AL-ALAC-ST-0114-03-00-EN</t>
  </si>
  <si>
    <t>http://www.atlarge.icann.org/correspondence/correspondence-15jan14-en.htm</t>
  </si>
  <si>
    <t>ALAC Statement on the Request For Written Community Feedback - Geographic Regions Working Group Recommendations</t>
  </si>
  <si>
    <t>AL-ALAC-ST-0114-02-00-EN</t>
  </si>
  <si>
    <t>http://atlarge.icann.org/correspondence/correspondence-14jan14-en.htm</t>
  </si>
  <si>
    <t>ALAC Statement on the DNS Security &amp; Stability Analysis</t>
  </si>
  <si>
    <t>This statement is in relation to adoption of the Report submitted by the co-chairs of the DSSA WG and contains no actionable advice for ICANN.</t>
  </si>
  <si>
    <t>AL-ALAC-ST-1213-01-00-EN</t>
  </si>
  <si>
    <t>http://www.atlarge.icann.org/correspondence/correspondence-16dec13-en.htm</t>
  </si>
  <si>
    <t>ALAC Statement on the Proposed Bylaws Changes Regarding the Technical Liaison Group</t>
  </si>
  <si>
    <t>AL-ALAC-ST-1113-05-00-EN</t>
  </si>
  <si>
    <t>http://www.atlarge.icann.org/correspondence/correspondence-21nov13-en.htm</t>
  </si>
  <si>
    <t>ALAC Statement on the Thick Whois Policy Development Process (PDP) Recommendations for Board Consideration</t>
  </si>
  <si>
    <t>AL-ALAC-ST-1113-03-00-EN</t>
  </si>
  <si>
    <t>http://www.atlarge.icann.org/correspondence/correspondence-2-21nov13-en.htm</t>
  </si>
  <si>
    <t>ALAC Statement on the Policy &amp; Implementation Working Group</t>
  </si>
  <si>
    <t>AL-ALAC-ST-1113-04-00-EN</t>
  </si>
  <si>
    <t>http://www.atlarge.icann.org/correspondence/correspondence-3-21nov13-en.htm</t>
  </si>
  <si>
    <t>ALAC Statement on the Second Accountability and Transparency Review Team (ATRT 2) Draft Report &amp; Recommendations</t>
  </si>
  <si>
    <t>AL-ALAC-ST-1113-02-00-EN</t>
  </si>
  <si>
    <t>http://www.atlarge.icann.org/correspondence/correspondence-13nov13-en.htm</t>
  </si>
  <si>
    <t>ALAC Statement on the Revised Public Interest Commitments Dispute Resolution Procedure (PICDRP)</t>
  </si>
  <si>
    <t>AL-ALAC-ST-1113-01-02-EN</t>
  </si>
  <si>
    <t>ALAC Statement on the Draft Final Report on Protection of IGO and INGO Identifiers in All gTLDs</t>
  </si>
  <si>
    <t>AL-ALAC-ST-0913-05-00-EN</t>
  </si>
  <si>
    <t>http://www.atlarge.icann.org/correspondence/correspondence-27sep13-en.htm</t>
  </si>
  <si>
    <t>ALAC Statement on the DNS Risk Management Framework Report</t>
  </si>
  <si>
    <t>AL-ALAC-ST-0913-04-00-EN</t>
  </si>
  <si>
    <t>http://atlarge.icann.org/correspondence/correspondence-16sep13-en.htm</t>
  </si>
  <si>
    <t>R-1 ALAC Statement on Confusingly Similar gTLDS</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</si>
  <si>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</si>
  <si>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</si>
  <si>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</si>
  <si>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</si>
  <si>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AL-ALAC-ST-0913-01-00-EN</t>
  </si>
  <si>
    <t>http://www.atlarge.icann.org/correspondence/correspondence-2-09sep13-en.htm</t>
  </si>
  <si>
    <t>ALAC Statement on the Community Priority Evaluation (CPE) Guidelines Update from ICANN</t>
  </si>
  <si>
    <t>AL-ALAC-ST-0813-04-00-EN</t>
  </si>
  <si>
    <t>http://www.atlarge.icann.org/correspondence/correspondence-27aug13-en.htm</t>
  </si>
  <si>
    <t>ALAC Statement on the Proposal to Mitigate Name Collision Risks</t>
  </si>
  <si>
    <t>AL-ALAC-ST-0813-02-00-EN</t>
  </si>
  <si>
    <t>http://atlarge.icann.org/correspondence/correspondence-2-09aug13-en.htm</t>
  </si>
  <si>
    <t>ALAC Statement on the Preferential Treatment for Community Applications in String Contention</t>
  </si>
  <si>
    <t>The ALAC call on ICANN to review all 688 applications currently in contention and provide preferential treatment to applications that meet the characteristics of community applications.</t>
  </si>
  <si>
    <t>AL-ALAC-ST-0813-03-00-EN</t>
  </si>
  <si>
    <t>http://atlarge.icann.org/correspondence/correspondence-09aug13-en.htm</t>
  </si>
  <si>
    <t>ALAC Statement on community expertise in community priority evaluation</t>
  </si>
  <si>
    <t>AL-ALAC-ST-0513-02-00-EN</t>
  </si>
  <si>
    <t>https://atlarge.icann.org/advice_statements/7301</t>
  </si>
  <si>
    <t>ALAC Statement to the Board Regarding Security and Stability Implications of New gTLDs</t>
  </si>
  <si>
    <t>The ALAC urges the Board to closely monitor the work being done by the ICANN Security Team with the CAB (Certificate Authorities and Browsers) Forum and ensure the Board's decisions are informed by the progress of this work to reduce risk.</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</si>
  <si>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</si>
  <si>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</si>
  <si>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</si>
  <si>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</si>
  <si>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</si>
  <si>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</si>
  <si>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</si>
  <si>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</si>
  <si>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</si>
  <si>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</si>
  <si>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</si>
  <si>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</si>
  <si>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</si>
  <si>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</si>
  <si>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</si>
  <si>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</si>
  <si>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</si>
  <si>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</si>
  <si>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</si>
  <si>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</si>
  <si>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</si>
  <si>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</si>
  <si>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</si>
  <si>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</si>
  <si>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</si>
  <si>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</si>
  <si>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</si>
  <si>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</si>
  <si>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</si>
  <si>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</si>
  <si>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</si>
  <si>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</si>
  <si>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</si>
  <si>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</si>
  <si>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</si>
  <si>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</si>
  <si>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</si>
  <si>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</si>
  <si>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</si>
  <si>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</si>
  <si>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</si>
  <si>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</si>
  <si>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</si>
  <si>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</si>
  <si>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</si>
  <si>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</si>
  <si>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</si>
  <si>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</si>
  <si>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</si>
  <si>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</si>
  <si>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</si>
  <si>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</si>
  <si>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</si>
  <si>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</si>
  <si>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</si>
  <si>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</si>
  <si>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</si>
  <si>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</si>
  <si>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</si>
  <si>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</si>
  <si>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</si>
  <si>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</si>
  <si>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</si>
  <si>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</si>
  <si>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</si>
  <si>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</si>
  <si>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</si>
  <si>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</si>
  <si>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</si>
  <si>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</si>
  <si>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</si>
  <si>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</si>
  <si>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</si>
  <si>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</si>
  <si>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</si>
  <si>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</si>
  <si>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</si>
  <si>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</si>
  <si>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</si>
  <si>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</si>
  <si>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</si>
  <si>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</si>
  <si>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</si>
  <si>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</si>
  <si>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</si>
  <si>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</si>
  <si>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</si>
  <si>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</si>
  <si>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</si>
  <si>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</si>
  <si>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</si>
  <si>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</si>
  <si>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</si>
  <si>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</si>
  <si>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</si>
  <si>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</si>
  <si>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</si>
  <si>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</si>
  <si>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</si>
  <si>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</si>
  <si>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</si>
  <si>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</si>
  <si>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</si>
  <si>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</si>
  <si>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</si>
  <si>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</si>
  <si>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</si>
  <si>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</si>
  <si>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</si>
  <si>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</si>
  <si>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</si>
  <si>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</si>
  <si>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</si>
  <si>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</si>
  <si>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</si>
  <si>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</si>
  <si>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</si>
  <si>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</si>
  <si>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</si>
  <si>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</si>
  <si>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</si>
  <si>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</si>
  <si>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</si>
  <si>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</si>
  <si>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</si>
  <si>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</si>
  <si>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</si>
  <si>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</si>
  <si>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</si>
  <si>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</si>
  <si>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</si>
  <si>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</si>
  <si>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</si>
  <si>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</si>
  <si>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</si>
  <si>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</si>
  <si>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</si>
  <si>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</si>
  <si>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</si>
  <si>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</si>
  <si>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</si>
  <si>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</si>
  <si>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</si>
  <si>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</si>
  <si>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</si>
  <si>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</si>
  <si>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</si>
  <si>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</si>
  <si>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</si>
  <si>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</si>
  <si>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</si>
  <si>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</si>
  <si>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</si>
  <si>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</si>
  <si>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</si>
  <si>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</si>
  <si>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</si>
  <si>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</si>
  <si>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</si>
  <si>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</si>
  <si>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</si>
  <si>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</si>
  <si>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</si>
  <si>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</si>
  <si>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Link to Advice Document</t>
  </si>
  <si>
    <t>Name of Advice Document</t>
  </si>
  <si>
    <t>Advice Document Recommendation</t>
  </si>
  <si>
    <t>Phase</t>
  </si>
  <si>
    <t>Action(s) Taken</t>
  </si>
  <si>
    <t>ICANN Board Status Advice Report</t>
  </si>
  <si>
    <t>Advice Item Status</t>
  </si>
  <si>
    <t>https://atlarge.icann.org/advice_statements/9949</t>
  </si>
  <si>
    <t>Status and Phase Information</t>
  </si>
  <si>
    <t>Summary of the Advice Items in the Board Advice Status Report</t>
  </si>
  <si>
    <t>ALAC</t>
  </si>
  <si>
    <t>RSSAC</t>
  </si>
  <si>
    <t>SSAC</t>
  </si>
  <si>
    <t>Total</t>
  </si>
  <si>
    <t>∆ since update</t>
  </si>
  <si>
    <t>AL-ALAC-ST-0317-01-01-EN</t>
  </si>
  <si>
    <t>ALAC Response to: The Independent Review of the ICANN At-Large Community Draft Report for Public Comment</t>
  </si>
  <si>
    <t>AL-ALAC-ST-0716-02-01-EN</t>
  </si>
  <si>
    <t>https://atlarge.icann.org/advice_statements/9829</t>
  </si>
  <si>
    <t>ALAC Statement on the ICANN Fellowship Program Application Process Review</t>
  </si>
  <si>
    <t>AL-ALAC-ST-0716-01-01-EN</t>
  </si>
  <si>
    <t>https://atlarge.icann.org/advice_statements/9815</t>
  </si>
  <si>
    <t>ALAC Statement on the Proposed Amendments to Base New gTLD Registry Agreement</t>
  </si>
  <si>
    <t>AL-ALAC-ST-0417-02-00</t>
  </si>
  <si>
    <t>https://atlarge.icann.org/advice_statements/9953</t>
  </si>
  <si>
    <t>ALAC Statement on the Interim Paper Cross-Community Working Group on Use of Names of Countries and Territories as Top Level Domains</t>
  </si>
  <si>
    <t>AL-ALAC-ST-0417-01-00-EN</t>
  </si>
  <si>
    <t>https://atlarge.icann.org/advice_statements/9951</t>
  </si>
  <si>
    <t>ALAC Statement on the Recommendations to Improve ICANN's Transparency</t>
  </si>
  <si>
    <t>ALAC Chair ST 28 Apr 2017</t>
  </si>
  <si>
    <t>https://atlarge.icann.org/advice_statements/9981</t>
  </si>
  <si>
    <t>ALAC Chair Statement on the ICANN's Draft FY18 Operating Plan and Budget, and Five-Year Operating Plan Update</t>
  </si>
  <si>
    <t>AL-ALAC-ST-0417-03-00-EN</t>
  </si>
  <si>
    <t>https://atlarge.icann.org/advice_statements/9961</t>
  </si>
  <si>
    <t>ALAC Statement on the ICANN's Draft FY18 Operating Plan and Budget, and Five-Year Operating Plan Update</t>
  </si>
  <si>
    <t>AL-ALAC-ST-0517-05-00-EN</t>
  </si>
  <si>
    <t>https://atlarge.icann.org/advice_statements/9973</t>
  </si>
  <si>
    <t>ALAC Statement on the Deferral of Country Code Names Supporting Organization Review</t>
  </si>
  <si>
    <t>AL-ALAC-ST-0517-03-00-EN</t>
  </si>
  <si>
    <t>https://atlarge.icann.org/advice_statements/9959</t>
  </si>
  <si>
    <t>ALAC Statement on the Competition, Consumer Trust and Consumer Choice Review Team Draft Report of Recommendations for New gTLDs</t>
  </si>
  <si>
    <t>AL-ALAC-ST-0517-02-01-EN</t>
  </si>
  <si>
    <t>https://atlarge.icann.org/advice_statements/9971</t>
  </si>
  <si>
    <t>ALAC Statement on the Proposed Fundamentals Bylaws Changes to Move the Board Governance Committee's Reconsideration Process Responsibilities to Another Board Committee</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</si>
  <si>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</si>
  <si>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</si>
  <si>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</si>
  <si>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</si>
  <si>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AL-ALAC-ST-0517-07-00-EN</t>
  </si>
  <si>
    <t>https://atlarge.icann.org/advice_statements/9979</t>
  </si>
  <si>
    <t>ALAC Statement on the Proposed Renewal of .NET Registry Agreement</t>
  </si>
  <si>
    <t>AL-ALAC-ST-0517-04-01-EN</t>
  </si>
  <si>
    <t>https://atlarge.icann.org/advice_statements/9967</t>
  </si>
  <si>
    <t>ALAC Statement on the GNSO Community Comment 2 (CC2) on New gTLD Subsequent Procedures Policy Development Process</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</si>
  <si>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</si>
  <si>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</si>
  <si>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</si>
  <si>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</si>
  <si>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</si>
  <si>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</si>
  <si>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</si>
  <si>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</si>
  <si>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</si>
  <si>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</si>
  <si>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</si>
  <si>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</si>
  <si>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</si>
  <si>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</si>
  <si>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</si>
  <si>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</si>
  <si>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</si>
  <si>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</si>
  <si>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AL-ALAC-ST-0617-01-01-EN</t>
  </si>
  <si>
    <t>https://atlarge.icann.org/advice_statements/9985</t>
  </si>
  <si>
    <t>ALAC Statement on the Draft Framework of Interpretation for Human Rights</t>
  </si>
  <si>
    <t>Phase 2 | Understand Request</t>
  </si>
  <si>
    <t>AL-ALAC-ST-0517-06-01-EN</t>
  </si>
  <si>
    <t>https://atlarge.icann.org/advice_statements/9977</t>
  </si>
  <si>
    <t>ALAC Statement on the Recommendations to Improve SO/AC Accountability</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</si>
  <si>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</si>
  <si>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</si>
  <si>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</si>
  <si>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</si>
  <si>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</si>
  <si>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</si>
  <si>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</si>
  <si>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http://www.icann.org/en/groups/ssac/documents/sac-059-en.pdf</t>
  </si>
  <si>
    <t>Phase 5 | Close Request</t>
  </si>
  <si>
    <t>http://tinyurl.com/alacrdapadvice</t>
  </si>
  <si>
    <t>http://www.atlarge.icann.org/correspondence/correspondence-01nov13-en.htm</t>
  </si>
  <si>
    <t>R-39. ICANN should encourage open data? best practices that foster re-use of the information by any third party.</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</si>
  <si>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</si>
  <si>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</si>
  <si>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</si>
  <si>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</si>
  <si>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</si>
  <si>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</si>
  <si>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</si>
  <si>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</si>
  <si>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</si>
  <si>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</si>
  <si>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</si>
  <si>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</si>
  <si>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</si>
  <si>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</si>
  <si>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</si>
  <si>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Closed 
</t>
    </r>
    <r>
      <rPr>
        <i/>
        <sz val="10"/>
        <rFont val="Calibri"/>
        <family val="2"/>
        <scheme val="minor"/>
      </rPr>
      <t>in past 12 months</t>
    </r>
  </si>
  <si>
    <t>AL-ALAC-ST-0717-01-01-EN</t>
  </si>
  <si>
    <t>https://atlarge.icann.org/advice_statements/9983</t>
  </si>
  <si>
    <t>Revised ICANN Procedure for Handling WHOIS Conflicts with Privacy Law: Process and Next Steps</t>
  </si>
  <si>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</si>
  <si>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</si>
  <si>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</si>
  <si>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</si>
  <si>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</si>
  <si>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</si>
  <si>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</si>
  <si>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</si>
  <si>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</si>
  <si>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</si>
  <si>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</si>
  <si>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</si>
  <si>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</si>
  <si>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</si>
  <si>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</si>
  <si>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</si>
  <si>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</si>
  <si>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</si>
  <si>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</si>
  <si>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</si>
  <si>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[Public Comment Statement] This is the ALAC's statement on the Proposed Amendments to the Base New gTLD Registry Agreement.</t>
  </si>
  <si>
    <t>[Public Comment Statement] This is the ALAC statement on the Draft New ICANN Bylaws.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</si>
  <si>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</si>
  <si>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</si>
  <si>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</si>
  <si>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</si>
  <si>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</si>
  <si>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</si>
  <si>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</si>
  <si>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</si>
  <si>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</si>
  <si>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R-4. ICANN should study the possibility of enhancing and increasing the role of Liaisons between its different Advisory Committees and Supporting Organizations (AC/SOs) to do away with the ?Äúsilo culture?Äù.</t>
  </si>
  <si>
    <t>There are no actionable items for ICANN. This specific advice item is complete per ALAC workspace: https://community.icann.org/display/als2/ATLAS+II+Recommendation+43</t>
  </si>
  <si>
    <t>R-24(a). Both the areas of the (a) Ombudsman and (b) Contractual Compliance should report regularly on the complaints they received, resolved, pending resolution and actions taken to address issues raised by unresolved complaints.</t>
  </si>
  <si>
    <t>The ALAC wishes to go on record as strongly supporting the comment submitted by Alan Greenberg - http://forum.icann.org/lists/comments-bylaws-amend-compensation-02may14/msg00003.html.</t>
  </si>
  <si>
    <t>This is a statement on a final report, which can be found here: https://www.icann.org/resources/pages/governance-ecosystem-2013-10-11-en. There is no actionable item for the ICANN Board.</t>
  </si>
  <si>
    <t>This is a statement on a final report, which can be found here: https://www.icann.org/resources/pages/public-responsibility-2013-10-11-en. There are no actionable items for the ICANN Board.</t>
  </si>
  <si>
    <t>This is a statement on a final report, which can be found here: https://www.icann.org/resources/pages/identifier-technology-2013-10-11-en. There are no actionable items for the ICANN Board.</t>
  </si>
  <si>
    <t>This is a statement on a final report, which can be found here: https://www.icann.org/resources/pages/multistakeholder-innovation-2013-10-11-en. There are no actionable items for the ICANN Board.</t>
  </si>
  <si>
    <t>RSSAC004: Root Server System Advisory Committee (RSSAC) Input on "Draft Proposal, Based on Initial Community Feedback, of the Principles and Mechanisms and the Process to Develop a Proposal to Transition NTIA's Stewardship of the IANA Functions"</t>
  </si>
  <si>
    <t>This is a response to a Board resolution in which the Bylaws were adopted and does not contain actionable advice: https://www.icann.org/resources/board-material/resolutions-2014-02-07-en#1.c</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</si>
  <si>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</si>
  <si>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</si>
  <si>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</si>
  <si>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</si>
  <si>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ALAC recommends additional community-related expertise in the Community Priority Evaluation Panel and stands ready to offer appropriate ICANN community volunteers to serve as panel members or advisors.</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</si>
  <si>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</si>
  <si>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</si>
  <si>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</si>
  <si>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</si>
  <si>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</si>
  <si>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</si>
  <si>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</si>
  <si>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</si>
  <si>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Joint Statement from ALAC and GAC</t>
  </si>
  <si>
    <t>https://atlarge.icann.org/advice_statements/10443</t>
  </si>
  <si>
    <t>Enabling Inclusive, Informed and Meaningful Participation at ICANN: A Joint Statement by ALAC and GAC (R1)</t>
  </si>
  <si>
    <t>Enabling Inclusive, Informed and Meaningful Participation at ICANN: A Joint Statement by ALAC and GAC (R2)</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</si>
  <si>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</si>
  <si>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</si>
  <si>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</si>
  <si>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</si>
  <si>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</si>
  <si>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</si>
  <si>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</si>
  <si>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</si>
  <si>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</si>
  <si>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</si>
  <si>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</si>
  <si>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</si>
  <si>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</si>
  <si>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</si>
  <si>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</si>
  <si>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</si>
  <si>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</si>
  <si>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</si>
  <si>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</si>
  <si>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</si>
  <si>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</si>
  <si>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</si>
  <si>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The plan will be updated to include actual measurement, monitoring, and datasharing capability of root zone performance, in cooperation with RSSAC and other root zone management participants to define the specific measurements, monitoring, and data sharing framework.</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</si>
  <si>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</si>
  <si>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</si>
  <si>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</si>
  <si>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</si>
  <si>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</si>
  <si>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</si>
  <si>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</si>
  <si>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</si>
  <si>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</si>
  <si>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</si>
  <si>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</si>
  <si>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</si>
  <si>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</si>
  <si>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</si>
  <si>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</si>
  <si>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</si>
  <si>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</si>
  <si>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</si>
  <si>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</si>
  <si>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</si>
  <si>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</si>
  <si>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AL-ALAC-ST-0118-05-00-EN</t>
  </si>
  <si>
    <t>https://atlarge.icann.org/advice_statements/10599</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</si>
  <si>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</si>
  <si>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</si>
  <si>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</si>
  <si>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</si>
  <si>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</si>
  <si>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</si>
  <si>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</si>
  <si>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</si>
  <si>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</si>
  <si>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</si>
  <si>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</si>
  <si>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</si>
  <si>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</si>
  <si>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</si>
  <si>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</si>
  <si>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</si>
  <si>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</si>
  <si>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</si>
  <si>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</si>
  <si>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</si>
  <si>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</si>
  <si>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</si>
  <si>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</si>
  <si>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</si>
  <si>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</si>
  <si>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</si>
  <si>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</si>
  <si>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</si>
  <si>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</si>
  <si>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</si>
  <si>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</si>
  <si>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</si>
  <si>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</si>
  <si>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</si>
  <si>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</si>
  <si>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</si>
  <si>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</si>
  <si>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</si>
  <si>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</si>
  <si>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</si>
  <si>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</si>
  <si>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</si>
  <si>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</si>
  <si>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</si>
  <si>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</si>
  <si>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</si>
  <si>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</si>
  <si>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</si>
  <si>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</si>
  <si>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</si>
  <si>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</si>
  <si>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</si>
  <si>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</si>
  <si>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</si>
  <si>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</si>
  <si>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</si>
  <si>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</si>
  <si>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</si>
  <si>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</si>
  <si>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</si>
  <si>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</si>
  <si>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</si>
  <si>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</si>
  <si>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</si>
  <si>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</si>
  <si>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</si>
  <si>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</si>
  <si>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</si>
  <si>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</si>
  <si>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</si>
  <si>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</si>
  <si>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</si>
  <si>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</si>
  <si>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</si>
  <si>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</si>
  <si>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</si>
  <si>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</si>
  <si>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</si>
  <si>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</si>
  <si>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</si>
  <si>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</si>
  <si>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</si>
  <si>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</si>
  <si>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</si>
  <si>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</si>
  <si>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</si>
  <si>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</si>
  <si>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</si>
  <si>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</si>
  <si>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</si>
  <si>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</si>
  <si>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</si>
  <si>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</si>
  <si>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</si>
  <si>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</si>
  <si>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</si>
  <si>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</si>
  <si>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</si>
  <si>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</si>
  <si>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</si>
  <si>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</si>
  <si>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</si>
  <si>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</si>
  <si>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</si>
  <si>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</si>
  <si>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</si>
  <si>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</si>
  <si>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</si>
  <si>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</si>
  <si>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</si>
  <si>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</si>
  <si>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</si>
  <si>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</si>
  <si>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</si>
  <si>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</si>
  <si>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</si>
  <si>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</si>
  <si>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</si>
  <si>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</si>
  <si>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</si>
  <si>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ALAC believes that the Board has all of the requisite authority to call on the community to establish the said ?Review Committee? based upon the fact that this is a specific PICs implementation issue that was called for by the GAC in their ICANN 46 Beijing Communiqué, as well as in every related Communiqué since then.</t>
  </si>
  <si>
    <t>The ICANN Board considered this advice at ICANN55, and determined that it would not be practical to establish a Review Committee, when the Review Team on Competition, Consumer Trust, and Consumer Choice (CCT-RT) and the GNSO New gTLD Subsequent Procedures PDP Working Group (GNSO PDP WG) are already dedicated to reviewing the 2012 application round of the New gTLD Program, including Public Interest Commitments. The Board has asked the CCT-RT and the GNSO PDP WG to review the concerns of the ALAC in the course of their work (https://www.icann.org/en/system/files/correspondence/crocker-to-zuck-et-al-21mar16-en.pdf).</t>
  </si>
  <si>
    <t>The ALAC is very concerned that the planned implementation of the new Registration Data Access Protocol (RDAP) may not support enhanced privacy protections proposed by the Expert Working Group on gTLD Directory Services (EWG)... The ALAC is strongly arguing against ?voluntary? adoption of the RDAP features that allow differentiated access to registration data. While those features are not now required under existing WHOIS policies, they will most likely be required under new RDS consensus policies as recommended by the EWG. On these facts, the ALAC strongly argues that the RDAP implementation profile must include the feature set that will support differentiated access. This will ensure that when the future policies, which follow the EWG recommendations, on differentiated access to data are finalized, the protocols will be in place to ensure that these may be readily switched on and implemented.</t>
  </si>
  <si>
    <t>The ICANN organization understands that this is ALAC's Statement on the Planned Implementation of the New Registration Data Access Protocol (RDAP). The statement was sent to the ICANN Board on 28 November 2015. The ALAC strongly argues that the RDAP implementation profile must include the feature set that will support differentiated access. The Board responded on 21 December 2015 that the Statement would be considered via the Public Comment process. The ALAC re-submitted its comment (https://forum.icann.org/lists/comments-rdap-profile-03dec15/pdfhcwKdtVLoy.pdf), which was included in the Report of Public Comments (https://www.icann.org/en/system/files/files/report-comments-rdap-profile-25apr16-en.pdf). There is no further action required of the Board. ALAC confirmed this understanding on 7 December 2017, and the item is now closed.</t>
  </si>
  <si>
    <t>The fact that a risk management framework exists and is utilized to force rigor into the consideration of risk would be an important outcome However, the ALAC deplores that the framework that is proposed is the proprietary and business-oriented Risk Management methodology ISO31000 framework whilst the DNS Security and Stability Analysis (DSSA) Working Group had proposed the use of the Open Standard NIST 800-30 methodology. The ALAC also questions the use of a business methodology applied to the DNS. The ALAC deplores that at this point in time, the proposed Framework is far from being detailed at a more granular level The ALAC is disappointed that the Framework as proposed in the Final Report has not built in any substantial way on the work undertaken by the DSSA Working Group apart from mentioning its work.</t>
  </si>
  <si>
    <t>This statement was considered as part of a public comment period: https://www.icann.org/en/system/files/files/report-comments-dns-rmf-final-18oct13-en.pdf In November 2013, the Board has directed ICANN to implement the DNS Risk Management Framework and report back to the Board Risk Committee as needed on the risk assessment and proposed mitigation measures (https://www.icann.org/resources/board-material/resolutions-2013-11-21-en#2.c).</t>
  </si>
  <si>
    <t>The ALAC urges the Board to take full consideration of relevant SSAC advice and recommendations to ensure that residual risk is minimized and specifically that residual risk is not transferred to third parties such as current registry operators, new gTLD applicants, registrants, consumers and individual end users.</t>
  </si>
  <si>
    <t>The ICANN Board New gTLD Program Committee (NGPC) considered recommendations by the Security and Stability Advisory Committee (SSAC), public comments, and additional community feedback in its actions regarding Name Collision and Dotless Domains. On 13 August 2013, the NGPC adopted a resolution affirming that ""dotless domain names"" are prohibited: https://www.icann.org/resources/board-material/resolutions-new-gtld-2013-08-13-en#1.   On 30 July 2014, NGPC adopted the Name Collision Management Framework: https://www.icann.org/resources/board-material/resolutions-new-gtld-2014-07-30-en.</t>
  </si>
  <si>
    <t>The ALAC has no input on the details of Specification 13, but wishes to go on record as objecting to the creation of a new category of gTLD at this point, when earlier decisions were made to not have categories of TLDs supporting community, geographic and other similar classes of gTLD.</t>
  </si>
  <si>
    <t>This statement contains no actionable advice for ICANN. On 26 March 2014, the ICANN Board New gTLD Program Committee took a resolution adopting Specification 13 to the Registry Agreement: https://www.icann.org/resources/board-material/resolutions-new-gtld-2014-03-26-en</t>
  </si>
  <si>
    <t>The ALAC adopts the Report submitted by the co-chairs of the DSSA WG, as the Final Report of the DSSA WG in accordance with section 2.4 of its charter; The Chair of the ALAC is requested to inform the ccNSO, GNSO, NRO and SSAC co-chairs of the DSSA WG of adoption of the Report by the ALAC; The Chair of the ALAC is also requested to inform the chairs of the other participating SO's and AC's (GNSO, ccNSO, NRO and SSAC); The ALAC agrees with but notes with significant regret the recommendation to not proceed with phase 2 as noted in the co-chair's letter; and The ALAC thanks and congratulates all, and in particular the co-chairs of the WG: Olivier Cr?©pin-LeBlond (ALAC), Joerg Schweiger (.DE, ccNSO), Mikey O'Connor (GNSO), James Galvin (SSAC) and Mark Kosters (NRO) and all volunteers and staff who helped with this effort.</t>
  </si>
  <si>
    <t>The ALAC appreciates the publication of the ATRT2 Draft Recommendations for Public Comment. The ALAC views the Affirmation of Commitments' mandate for periodic organizational review and the work of the ATRT2 are crucial for enhancing, on a continuous basis, the culture and practice of accountability and transparency throughout ICANN. We agree with the ATRT2's general Recommendations that, in moving forward, ICANN needs to: Establish clear metrics and benchmarks against which improvements in accountability and transparency can be measured; Communicate clearly and consistently about its accountability and transparency mechanisms and performance; and Improve and prioritize its AoC Review processes.</t>
  </si>
  <si>
    <t>This statement was considered as part of a public comment period: https://www.icann.org/public-comments/atrt2-recommendations-2014-01-09-en The Board has provided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</si>
  <si>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</si>
  <si>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</si>
  <si>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The ALAC strongly supports the report from the Panel on ICANN's Role in the Internet Governance Ecosystem, particularly its conclusion that 'the multistakeholder model is by far preferable and should be elaborated and reinforced'. The diagram on Governance, grouped into the Logical layer and Infrastructure Layer is a very helpful way to conceptualize Internet governance issues. The Panel's discussions under the following headings also have some very useful pointers on directions for ICANN's new role in: Globalize not internationalize, Consolidation and simplification of root-zone management, and a web of affirmation of commitments. Globalizing the process of accountability through a web of relationships and suggesting accountability panels is indeed a potential way forward but only if a panel can provide recourse. The ALAC has concerns about the practical workability of this scenario but is ready to assist.</t>
  </si>
  <si>
    <t>The ALAC welcomes the announcement recently made by the National Telecommunications and Information Authority (NTIA) and celebrates the designation of ICANN as the organization in charge of convening the global stakeholders to develop a proposal to transition the stewardship over the IANA functions by designing a multistakeholder mechanism. We expect that the design process will be open and inclusive allowing the various communities, within and outside of ICANN, to be properly considered and taken into account by adequately incorporating and addressing their concerns and thoughts in the final outcome of this collaborative effort. The ALAC believes that the end user community has a vital role in the Internet governance ecosystem and must be a part of any process going forward. We call on ICANN leadership to ensure that any mechanism that replaces the stewardship over the IANA functions is based on enhancing the multistakeholder model, maintaining the security, stability and resiliency of the Internet's DNS, and several other principles and requirements. We commit to contributing to the process so that any outcome is a result of a bottom-up, consensus driven and multistakeholder effort in which the interests of the end users are properly taken into account.</t>
  </si>
  <si>
    <t>The At-Large Advisory Committee considers the submitted "ICANN Draft Vision, Mission, and Focus Areas for a Five Years Strategic Plan" a comprehensive document addressing all the aspects of a future strategic plan. The ALAC supports the ICANN vision as stipulated. Nevertheless, as the most important concern today is about the security of Internet and the trust in the Internet, the ALAC would prefer to include those aspects of trust and security in the paragraph describing the ICANN Vision in this way: "to support a single, open, and globally interoperable Internet with a secure and trusted DNS". The same should be done in all focus areas paragraphs each time the unique and open Internet is mentioned. The ALAC recommends that it is necessary to add another bold point to the "Developing a world-class public responsibility framework" focus area section: "Engage and develop the End-Users community globally for full involvement in policy development and decision making processes." The ALAC finds the other elements of the focus Areas well expressed and detailed. It appreciates this preliminary work to prepare for a future-oriented and concerted 5 years strategic plan and strongly supports that process.</t>
  </si>
  <si>
    <t>This statement was submitted and considered as part of public comment: https://www.icann.org/public-comments/strategic-2013-10-29-en On 16 October 2014, the Board took a resolution adopting the Strategic Plan:  https://www.icann.org/resources/board-material/resolutions-2014-10-16-en#2.c</t>
  </si>
  <si>
    <t>The ALAC supports the recommendation for ICANN to adopt a more rigorous approach by re-defining a clear and consistent classification framework that assigns countries and territories to regions. Nevertheless, it would be helpful if the way and the criteria for such re-definition were suggested. The ALAC strongly supports that ICANN must acknowledge the Sovereignty and right of self-determination of States to let them choose their region of allocation and request, if they so desire, a move to another geographic region. When we speak about geography, we are speaking about regions, and the ALAC doesn't believe that the geographic regions could be in any case built on other consideration than the regional one. The cultural and linguistic diversity are important but can't impact the geographic regions framework. If we want it to be regions plus culture plus language, we have to call it diversity, not geographic regions. The ALAC supports the recommendation to amend the bylaws to modify the present requirement for review of the Geographic Regions from three years period to five.</t>
  </si>
  <si>
    <t>This statement was submitted and considered as part of a request for community feedback on the Geographic Regions Working Group Recommendations. The WG provided a Final Report in October 2015: https://www.icann.org/en/system/files/files/geo-regions-wg-31oct15-en.pdf This report was placed for public comment: https://www.icann.org/public-comments/geo-regions-2015-12-23-en. The ALAC also provided comments as part of this public comment period: https://forum.icann.org/lists/geo-regions-23dec15/msg00003.html ICANN staff produced a summary report of all the community comments submitted in the proceeding regarding the WG recommendations: https://www.icann.org/en/system/files/files/report-comments-geo-regions-13may16-en.pdf</t>
  </si>
  <si>
    <t>The ALAC strongly supports the report from the Panel on Public Responsibility Framework. This Panel is a useful reminder of the ways ICANN has started to globalize its activities, but real assistance and support for participation in ICANN is a critical element in the globalization of ICANN and Internet Governance. The issue is additional funding for those unable to self fund real participation in ICANN. There may be other models for funding participation that do not rely on the 'contracted parties' model that can ensure all parties have equal seats at the table.</t>
  </si>
  <si>
    <t>The ALAC supports the recommendations of the Meeting Strategy Working Group report. The differentiation of the 3 annual meetings would improve the geographic rotation, minimize the number of conflicting sessions, facilitate cross community interactions, increase concentrated policy work, engage with local Internet communities, and increase thematic, regional or language-based interactions. The ALAC also appreciates very much that visa deliverance becomes one of the main criteria for the selection of the meetings venue. The ALAC suggests that 1) local availability of an open Internet be added to the selection criteria, 2) venues without facilities for the disabled communities shouldn't be considered, and 3) video coverage of meetings uses cameras and camera-work (pan and zoom) instead of a stationary Webcam. The ALAC welcomes the recommendation not restricting rotation of any meeting to ICANN hub cities.</t>
  </si>
  <si>
    <t>This statement was provided and considered as part of a public comment: https://www.icann.org/public-comments/meetings-strategy-2014-02-25-en On 17 Nov 2014, the ICANN Board took a resolution approving the new meetings strategy: https://www.icann.org/resources/board-material/resolutions-2014-11-17-en#2.a. The new meetings strategy was implemented in 2016.</t>
  </si>
  <si>
    <t>There must be a methodology to recognize when a decision will impact the community, and such decisions must involve a bottom-up process in addressing those decisions. The processes must be designed to be time-sensitive ?Äì unending debate should not be an option. There must be a way to come to closure when the community is divided, and this should not simply give executive powers to ICANN Staff. One of the key question that must be resolved is what part should the Board play in taking action if the community is divided. This question is one of the reasons that the ALAC believes that this should have been a Board-led initiative, but the fact that it isn't does not remove the importance of the question.</t>
  </si>
  <si>
    <t>This statement was directed to the Policy &amp; Implementation Working Group. All comments on the Policy &amp; Implementation Working Group Initial Recommendations were considered in the public comment, for which the ALAC submitted a separate statement: https://www.icann.org/public-comments/policy-implementation-2015-01-19-en. The Final Recommendations Report was published 1 June 2015: http://gnso.icann.org/en/drafts/policy-implementation-recommendations-01jun15-en.pdf). The Final Recommendations were considered by the Board, which passed a resolution on 28 September 2015: https://features.icann.org/gnso-policy-implementation-recommendations.</t>
  </si>
  <si>
    <t>The ALAC supports the intent of the proposed bylaw changes to increase the availability of technical advice to the Board as well as the effectiveness of the Technical Liaison Group. It is clear that the current modus operandi is not working and that it has not brought any benefit to ICANN in terms of advice. However, the ALAC is concerned that the order in which the changes are presented is out of line with the original recommendations of the Board technical relations WG findings. The ALAC understands that the proposal is not to disband the TLG altogether but to remove the TLG position from the ICANN Board. We call on the ICANN Board to make sure, in the substitution of the TLG position in the Board, that it be structurally replaced by constant access to the necessary technical competence, not only through a structured, distance consultation. The ALAC considers the actual elimination of the position of a technical liaison to the ICANN Board should not occur until, at least, a mechanism to seek regular advice from the Technical Liaison Group (TLG) be founded. This capability should be a permanent one and, provide for the ability of the technical constituencies to provide advice to the Board on an ongoing basis and not merely when requests are made. The ALAC is concerned that the proposed changes in the bylaws removes the TLG from appointing a delegate to the Nominating Committee. Given the concerns of having persons on the Board with sufficient technical expertise, this change should NOT be supported and the TLG should continue to be able to select a delegate to serve on the Nominating Committee.</t>
  </si>
  <si>
    <t>This statement was submitted and considered as part of a public comment period: https://www.icann.org/public-comments/bylaws-amend-tlg-2013-10-30-en.  On 7 February 2014, the Board considered the public comments on the proposed bylaws and provided a resolution adopting the Bylaws: https://www.icann.org/resources/board-material/resolutions-2014-02-07-en#1.c</t>
  </si>
  <si>
    <t>This statement was submitted and considered as part of a public comment period on the CCWG Accountability's Second Draft Report (Work Stream 1): https://www.icann.org/en/system/files/files/report-comments-ccwg-accountability-13oct15-en.pdf). The public comments were considered in the finalization of the CCWG - Accountability's Proposal on Work Stream 1 Recommendations. On 10 March 2016, the ICANN Board accepted the CCWG-Accountability Work Stream 1 report: https://www.icann.org/resources/board-material/resolutions-2016-03-10-en#2.c </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</si>
  <si>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</si>
  <si>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The ALAC strongly supports the report from the Panel on Identifier Technology Innovation. Indeed, the report provides valuable insights and recommendations for future identifier technology developments. ALAC is surprised that the recommendations of the Panel do not include any acknowledgement or recommendations about the threats to the DNS. A key missing recommendation should have been made that there should be a coordinated risk management program concerning the DNS itself.</t>
  </si>
  <si>
    <t>The ALAC is responding to the ICANN Board resolution regarding "Technical Liaison Group Bylaws Revisions" and its accompanying rationale dated 7 February 2014. The ALAC had submitted a Statement on the Proposed Bylaws Changes Regarding the Technical Liaison Group [PDF, 231 KB] on 16 December 2013. The ALAC has two concerns: 1) The removal of the Technical Liaison Group (TLG) delegate to the Nominating Committee (NomCom); and 2) the rationale of removing volunteer positions to save ICANN money. Removing the TLG delegate from the Nominating Committee (NomCom) weakens the coverage and undermines the inclusion of the Internet community in ICANN's governance processes. Having a person of technical expertise (such as the TLG delegate) on the NomCom aids the NomCom to: 1) recruit persons with technical expertise for positions in ICANN's structures; 2) Evaluate candidates' technical expertise being considered by the NomCom for positions in ICANN's structures; and 3) select the best candidates for positions in ICANN's structures. The ALAC is very disappointed with the ICANN Board's rationale that the removal of the TLG Liaison to the ICANN Board and the TLG delegate to the NomCom "is anticipated to have a positive fiscal impact on ICANN" and "will provide a financial savings to ICANN". It contradicts the rationale given by the ICANN Board in its September 28 2013 Board resolution which stated, "This action is not anticipated to have a fiscal impact on ICANN." It disparages the volunteers, not only those that have served on the TLG as liaisons to the Board or as delegates to the NomCom, but the multi-stakeholder volunteers (especially those not financed by industry players) in ICANN.</t>
  </si>
  <si>
    <t>ICANN Contractual Compliance (CC) accepts complaints either on a one-by-one basis using web-based submission tools, or for selected partners, using a bulk-submission process. The ALAC understanding is that regardless of the submission vehicle, each complaint is reviewed on its merits and processed individually. However, this methodology is not suitable when the subject of a complaint is not an individual occurrence, but a more wide-spread problem that affects multiple gTLD registrations. Just as the UDRP allows multiple related disputes to be filed in the same single complaints, CC should allow multiple, related issues to be raised in a single complaint. If such a process were created, the workload of CC could be better controlled, and substantive issues could be resolved quicker and earlier than by using today's methodology alone. It is reasonable that, at least at the start, the use of such a "related complaint" submission process be used only by those with whom ICANN can develop a good working relationship, and possibly accreditation for the existing bulk-submission tool could be used to determine who could use the new process. This recommendation is being submitted to CC on behalf of the At-Large Advisory Committee, and the ALAC believes that it is to all parties' mutual advantage that we have the opportunity to further investigate such a process with Contractual Compliance.</t>
  </si>
  <si>
    <t>This topic was addressed at ICANN 49 in Singapore during the ALAC session.  The Contractual Compliance Complaint system does not allow for multiple filing in the same single complaints. However, these types of complaints or issues can be submitted to the Compliance@icann.org email address, which is available for general questions or issues that are not available options on the ICANN website (http://www.icann.org/en/resources/compliance/complaints).  ICANN Contractual Compliance staff pulls data across all areas while collaborating with the contracted parties to bring more efficiency to the process and effective resolution. ICANN engages in proactive monitoring of media and industry blogs to identify community concerns that may be ripe for compliance review or audit. For wide-spread problems that affect multiple gTLDs or multiple problems by a gTLD, ICANN Contractual Compliance team conducts focused reviews to address the issues that are presented to bring more efficiency to the process and effective resolution.  </t>
  </si>
  <si>
    <t>The ALAC supports the report from the Panel on Multistakeholder Innovation with some reservations. This panel is a useful reminder of the need to reach beyond the 'usual suspects' with suggestions on how new techniques and technologies can be used to support global engagement. However, we are concern that some of the suggestions, such as crowdsourcing, for obtaining broad-based input may be seen as alternatives to existing methods of reaching consensus on issues. New techniques should not be seen as replacing the valuable policy processes of collaboration and dialogue. Crowdsourcing for policy input risks breaking the truly bottom-up policy development. We suggest the development and use of tools to assist participation for those whose voice should be heard but do not communicate, or not communicate easily in the English language. Ultimately, multistakeholder innovation should be targeted at enabling widespread participation at grassroots level as opposed to encouraging counter-arguments at top level.</t>
  </si>
  <si>
    <t>The ALAC strongly supports the recommendation of the Final Report on the Thick Whois Policy Development Process for all gTLD registries to use the 'Thick' Whois mode. It is a position that the ALAC has supported, beginning with its response to the Preliminary Report and reflected in the ALAC Statement on the Preliminary Issue Report on 'Thick' Whois expressing 'extreme disappointment' that Verisign was not required to use a 'Thick' Whois model for .com when that ICANN-registry agreement was up for renewal. The ALAC would note that similar privacy issues are addressed by most existing registries and all registrars including movement of data from one jurisdiction to another.</t>
  </si>
  <si>
    <t>This statement was submitted and considered as part of a public comment period: https://www.icann.org/public-comments/thick-whois-recommendations-2013-11-06-en The Board considered the recommendations provided in the Final Report and provided a resolution: https://www.icann.org/resources/board-material/resolutions-2014-02-07-en#2.c</t>
  </si>
  <si>
    <t>The ALAC appreciates the radical changes made to the PICDRP in response to the comments of the first draft. The process seems far more appropriate for addressing potential harms caused by a registry's failure to honor the Public Interest Commitment aspects of their registry agreements. However, the ALAC still firmly believes that this process does not address the PUBLIC INTEREST aspect of Public Interest Commitments. There must be a provision for allowing reports of PIC violations, and particularly substantive PIC violations without the need to demonstrate harm. A significant aspect of the PIC is to ensure registrant and Internet user trust in the TLD, and to disallow reports of the perceived loss of that trust greatly lessens the benefit of the PIC, and could serve to make them completely ineffective. The ALAC also offers the following more specific comments on the terms within the PICDRP: * The use of the undefined term "good standing" is both vague and inappropriate. If there are criteria under which ICANN will decide to not follow up on a report, they must be clearly stated and subject to appeal. * There should be no requirement for interaction between a Reporter and Registry if the complaint issues identified in the report are factually identifiable; there is no need to negotiate evidence-based issues. * Although perhaps obvious to some, it should be explicit that the Standing Panel will include one or more members with clear understanding of Public Interest issues.</t>
  </si>
  <si>
    <t>This statement was considered as part of a public comment period: https://www.icann.org/en/system/files/files/report-comments-draft-picdrp-19dec13-en.pdf The Public Interest Commitments Dispute Resolution Procedure (PICDRP) was finalized in December 2013:  https://newgtlds.icann.org/en/announcements-and-media/announcement-3-19dec13</t>
  </si>
  <si>
    <t>The ALAC welcomes the proposal of "Community Priority Evaluation (CPE) Guidelines" prepared by The Economist Intelligence Unit (EIU). The ALAC notes with satisfaction that the EIU has transposed the Applicant Guidebook Criteria into Evaluation Guidelines for what is intended to be an evidence-based evaluation process. The ALAC supports the need for comprehensive community assessment to ensure the legitimacy of applicants and the long- term sustainability of their value proposals. Without re-opening the debate on the Applicant Guidebook Guidelines themselves, the ALAC has several recommendations and observations to make based on the document within this Statement.</t>
  </si>
  <si>
    <t>This statement was considered as part of a request for community review and input to the draft CPE Guidelines for the New gTLD Program: https://newgtlds.icann.org/en/announcements-and-media/announcement-4-16aug13-en On 27 September 2013, ICANN published the CPE Guidelines produced by the Economist Intelligence Unit after considering ICANN community feedback on the first draft.</t>
  </si>
  <si>
    <t>The ALAC welcomes the completion and publication of the "Name Collisions in the DNS" [PDF, 3.34 MB] study report by Interisle Consulting Group and the subsequent response by ICANN in "New gTLD Collision Risk Management Proposal [PDF, 166 KB]." The ALAC wishes to reiterate its previous Advice to the Board that, in pursuing mitigation actions to minimize residual risk, especially for those strings in the "uncalculated risk" category, ICANN must assure that such residual risk is not transferred to third parties such as current registry operators, new gTLD applicants, registrants, consumers and individual end users. In particular, the direct and indirect costs associated with proposed mitigation actions should not have to be borne by registrants, consumers and individual end users. The ALAC remains concerned that this matter is being dealt with at such a late stage of the New gTLD Process. The ALAC urges the Board to investigate how and why this crucial issue could have been ignored for so long and how similar occurrences may be prevented in the future.</t>
  </si>
  <si>
    <t>On 30 July 2014, the NGPC adopted the Name Collision Management Framework: https://www.icann.org/resources/board-material/resolutions-new-gtld-2014-07-30-en. Implementation and general information about the Name Collision efforts can be found at: https://www.icann.org/resources/pages/name-collision-2013-12-06-en.</t>
  </si>
  <si>
    <t>On 9 September 2013, the Chair of the NGPC responded to the ALAC (http://atlarge-lists.icann.org/pipermail/alac/2013/007330.html). In the response, the NGPC Chair stated: ""Implementing the ALAC?s advice would represent a change to the policies and procedures established in the Applicant Guidebook. In the interest of fairness to all applicants, it would not be appropriate to re-evaluate applications that chose not to self-designate as community-based applications. As such, all applications will be considered based on their current designations.</t>
  </si>
  <si>
    <t>The ALAC welcomes the publication of the "Mitigating the Risk of DNS Namespace Collisions" study report by JAS Global Advisors but notes that at this stage, this report is incomplete. The ALAC notes the assumption on page 3 that "The modalities, risks, and etiologies of the inevitable DNS namespace collisions in the new TLD namespaces will resemble the collisions that already occur routinely in other parts of the DNS." The ALAC supports Recommendation 1 which proposes that the TLDs .corp, .home and .mail be permanently reserved for internal use, but considers that there are other potential TLD strings in high use in internal networks that should also be considered for reservation. The ALAC considers that Recommendation 3 sets too high a barrier for the application of emergency response options. In deeming that these responses be limited to situations which present a "clear and present danger to human life", this ignores a broad range of scenarios which may have huge detrimental impact. The ALAC reaffirms its view that security and stability should be paramount in the ongoing introduction of new TLDs and that the interests of Internet users, whether they be registrants of domain names in the new TLDs or users who are impacted by disruption to the smooth operation of internal networks, should be safeguarded.</t>
  </si>
  <si>
    <t>The ALAC supports the details of the process described, but recommends that it be widened to include cases such as the various .shop objections where the objected-to strings were not identical, but the results were just as inconsistent. Moreover, the ALAC notes that it has previously made statements to this effect (https://community.icann.org/download/attachments/2261148/AL-ALAC-ST-0913-04-01-EN.pdf?api=v2) and deeply regrets that it has taken ICANN so long to react to the overall situation that it must now choose to accept many of the other seemingly illogical results. One of the ALAC's prime responsibilities in ICANN is to protect the interests of individual Internet users, and the delegation of confusingly similar TLDs does not meet the needs of these users.</t>
  </si>
  <si>
    <t>This statement was submitted and considered as part of a public comment: https://www.icann.org/public-comments/sco-framework-principles-2014-02-11-en The NGPC provided a resolution on the expert determinations and proposed review mechanism in October 2014:  https://www.icann.org/resources/board-material/resolutions-new-gtld-2014-10-12-en#2.b</t>
  </si>
  <si>
    <t>This statement was considered as part of a public comment period: https://www.icann.org/public-comments/atrt2-recommendations-2014-01-09-en On 26 June 2014, the Board has took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</si>
  <si>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Board should examine both Recommendations and Observations in the ATRT2 report with equal diligence. A careful examination of the Observations laid out in Appendix B and C on the reviews of the WHOIS Review Team and the Security, Stability and Resiliency Review Team implementation reveals serious issues requiring Board attention. We recommend that the issues be addressed now through appropriate mechanisms.</t>
  </si>
  <si>
    <t>We advise the ICANN Board to: (2) Take measures to improve future reviews by ensuring that review processes are accorded sufficient time for a thorough and effective assessment and to ensure that ICANN is better prepared organizationally to support the review process</t>
  </si>
  <si>
    <t>We advise the ICANN Board to: (1) Place equal emphasis on recommendations and observations, and address key issues outlined in the observations indicated in Appendix B and C of the report in advance of the next WHOIS and Security, Stability and Resiliency (SSR) reviews</t>
  </si>
  <si>
    <t>The ALAC is particularly concerned that granting blocking-level protections may prohibit other reasonable uses of the same strings and the ALAC is not satisfied that the exception procedures outlined in the report would be effective. This being the case, it may be important to consider the principles that guided the ALAC, in our participation in the activities that led to this report, and that the ALAC believes should guide ICANN in considering any special protections. * ICANN should grant special protection to organizations that further the public interest and in particular, those with a strong track record of humanitarian activities. However, such protections should only be granted where there is a history or reasonable expectation that the lack of protections would lead to the misrepresentation of the organizations, fraud, deliberate confusion, or other malfeasance. * Such protections, when granted, should not unreasonably impinge on the ability of others with a valid right to use the protected string, from registering such names for uses which do not negatively impact the protected organization nor use to the protected name with the intent to deceive users. Formal trademarks should not be necessary to demonstrate such a right. * The procedures used to grant the protection exceptions identified in number 2 must be both inexpensive and fast. * No top level protections are necessary. Existing or new objection processes are sufficient.</t>
  </si>
  <si>
    <t>This statement was submitted and considered as part of a public comment on the Draft Final Report on Protection of IGO and INGO Identifiers in All gTLDs: https://www.icann.org/public-comments/igo-ingo-final-2013-09-20-en. Final Report was published on 10 November 2013: http://gnso.icann.org/en/issues/igo-ingo-final-10nov13-en.pdf. Following GNSO adoption of the Final Report, on 7 February 2014, the Board provided a resolution on the GNSO recommendations, directing the NGPC to consider the recommendations and develop a proposal for later consideration by the Board: https://www.icann.org/resources/board-material/resolutions-2014-02-07-en</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</si>
  <si>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</si>
  <si>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</si>
  <si>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</si>
  <si>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</si>
  <si>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</si>
  <si>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</si>
  <si>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</si>
  <si>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</si>
  <si>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</si>
  <si>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</si>
  <si>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</si>
  <si>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</si>
  <si>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</si>
  <si>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</si>
  <si>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</si>
  <si>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</si>
  <si>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</si>
  <si>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</si>
  <si>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</si>
  <si>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</si>
  <si>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</si>
  <si>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</si>
  <si>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</si>
  <si>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</si>
  <si>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</si>
  <si>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</si>
  <si>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</si>
  <si>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</si>
  <si>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</si>
  <si>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</si>
  <si>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</si>
  <si>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</si>
  <si>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</si>
  <si>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</si>
  <si>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</si>
  <si>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</si>
  <si>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</si>
  <si>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</si>
  <si>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</si>
  <si>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</si>
  <si>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</si>
  <si>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On 28 September 2013, the Chair of the ICANN Board New gTLD Program Committee (NGPC) responded to some of the concerns raised by ALAC (http://atlarge-lists.icann.org/pipermail/alac/attachments/20131002/cebed781/ResponseNGPCtoAL-ALAC-ST-0813-03-00-EN-0001.pdf). In the response, the NGPC Chair stated: ""The NGPC appreciates the offer made by the ALAC to provide community volunteers to serves as Panel members or advisors. However, the NGPC determined that it would not be appropriate to introduce external parties to the EIU?s evaluation process.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</si>
  <si>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</si>
  <si>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</si>
  <si>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</si>
  <si>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</si>
  <si>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</si>
  <si>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</si>
  <si>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</si>
  <si>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</si>
  <si>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</si>
  <si>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</si>
  <si>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</si>
  <si>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</si>
  <si>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</si>
  <si>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</si>
  <si>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</si>
  <si>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</si>
  <si>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</si>
  <si>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</si>
  <si>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</si>
  <si>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</si>
  <si>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</si>
  <si>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</si>
  <si>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</si>
  <si>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</si>
  <si>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</si>
  <si>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</si>
  <si>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</si>
  <si>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</si>
  <si>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</si>
  <si>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</si>
  <si>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</si>
  <si>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</si>
  <si>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</si>
  <si>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</si>
  <si>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</si>
  <si>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</si>
  <si>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</si>
  <si>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</si>
  <si>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</si>
  <si>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</si>
  <si>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</si>
  <si>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</si>
  <si>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</si>
  <si>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</si>
  <si>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</si>
  <si>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</si>
  <si>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</si>
  <si>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</si>
  <si>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</si>
  <si>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</si>
  <si>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</si>
  <si>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</si>
  <si>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</si>
  <si>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</si>
  <si>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</si>
  <si>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</si>
  <si>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</si>
  <si>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</si>
  <si>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</si>
  <si>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</si>
  <si>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</si>
  <si>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</si>
  <si>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</si>
  <si>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</si>
  <si>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</si>
  <si>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</si>
  <si>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</si>
  <si>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</si>
  <si>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</si>
  <si>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</si>
  <si>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</si>
  <si>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</si>
  <si>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</si>
  <si>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</si>
  <si>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</si>
  <si>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</si>
  <si>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</si>
  <si>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</si>
  <si>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</si>
  <si>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</si>
  <si>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</si>
  <si>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</si>
  <si>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</si>
  <si>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</si>
  <si>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</si>
  <si>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</si>
  <si>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</si>
  <si>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</si>
  <si>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</si>
  <si>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</si>
  <si>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</si>
  <si>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</si>
  <si>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</si>
  <si>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</si>
  <si>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</si>
  <si>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</si>
  <si>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</si>
  <si>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</si>
  <si>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</si>
  <si>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</si>
  <si>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</si>
  <si>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</si>
  <si>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</si>
  <si>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</si>
  <si>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</si>
  <si>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</si>
  <si>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</si>
  <si>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</si>
  <si>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</si>
  <si>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</si>
  <si>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</si>
  <si>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</si>
  <si>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</si>
  <si>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</si>
  <si>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</si>
  <si>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</si>
  <si>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</si>
  <si>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</si>
  <si>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</si>
  <si>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</si>
  <si>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</si>
  <si>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</si>
  <si>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</si>
  <si>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</si>
  <si>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</si>
  <si>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</si>
  <si>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</si>
  <si>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</si>
  <si>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</si>
  <si>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</si>
  <si>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</si>
  <si>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</si>
  <si>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</si>
  <si>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</si>
  <si>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</si>
  <si>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</si>
  <si>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</si>
  <si>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</si>
  <si>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</si>
  <si>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</si>
  <si>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</si>
  <si>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</si>
  <si>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</si>
  <si>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</si>
  <si>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</si>
  <si>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</si>
  <si>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</si>
  <si>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</si>
  <si>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</si>
  <si>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</si>
  <si>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</si>
  <si>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</si>
  <si>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</si>
  <si>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</si>
  <si>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</si>
  <si>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On 9 February 2018, the ICANN Board sent a letter to Alan Greenberg, chair of the ALAC, regarding this joint ALAC-GAC advice. Please see the letter here: https://www.icann.org/en/system/files/correspondence/chalaby-to-greenberg-09feb18-en.pdf. The letter also refers to the GAC scorecard, which can be found here: https://www.icann.org/en/system/files/files/resolutions-abudhabi60-gac-advice-scorecard-04feb18-en.pdf.</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</si>
  <si>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</si>
  <si>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</si>
  <si>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</si>
  <si>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</si>
  <si>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</si>
  <si>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</si>
  <si>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</si>
  <si>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</si>
  <si>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</si>
  <si>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</si>
  <si>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</si>
  <si>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</si>
  <si>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</si>
  <si>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</si>
  <si>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RSSAC033</t>
  </si>
  <si>
    <t>https://www.icann.org/en/system/files/files/rssac-033-24apr18-en.pdf</t>
  </si>
  <si>
    <t>RSSAC033: RSSAC Statement on the Distinction Between RSSAC and Root-Ops</t>
  </si>
  <si>
    <t>AL-ALAC-ST-0425-01-01-EN</t>
  </si>
  <si>
    <t>https://atlarge.icann.org/advice_statements/11363</t>
  </si>
  <si>
    <t>ALAC Statement on ICANN Reserve Fund: Proposed Replenishment Strategy</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</si>
  <si>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</si>
  <si>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</si>
  <si>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</si>
  <si>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</si>
  <si>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</si>
  <si>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</si>
  <si>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AL-ALAC-ST-0402-01-01-EN</t>
  </si>
  <si>
    <t>https://atlarge.icann.org/advice_statements/11235</t>
  </si>
  <si>
    <t>ALAC Statement on Plan to Restart the Root Key Signing Key (KSK) Rollover Process</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</si>
  <si>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</si>
  <si>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</si>
  <si>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</si>
  <si>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</si>
  <si>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</si>
  <si>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</si>
  <si>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AL-ALAC-ST-0404-01-01-EN</t>
  </si>
  <si>
    <t>https://atlarge.icann.org/advice_statements/11233</t>
  </si>
  <si>
    <t>ALAC Statement on Data Protection/Privacy Issues: ICANN-proposed Interim Model</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</si>
  <si>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</si>
  <si>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</si>
  <si>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</si>
  <si>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</si>
  <si>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</si>
  <si>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</si>
  <si>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</si>
  <si>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</si>
  <si>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</si>
  <si>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</si>
  <si>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</si>
  <si>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</si>
  <si>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</si>
  <si>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</si>
  <si>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</si>
  <si>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</si>
  <si>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</si>
  <si>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</si>
  <si>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</si>
  <si>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</si>
  <si>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</si>
  <si>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</si>
  <si>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</si>
  <si>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</si>
  <si>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</si>
  <si>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</si>
  <si>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</si>
  <si>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</si>
  <si>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</si>
  <si>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</si>
  <si>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</si>
  <si>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</si>
  <si>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</si>
  <si>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</si>
  <si>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</si>
  <si>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</si>
  <si>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</si>
  <si>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</si>
  <si>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</si>
  <si>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</si>
  <si>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</si>
  <si>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</si>
  <si>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</si>
  <si>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</si>
  <si>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</si>
  <si>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</si>
  <si>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</si>
  <si>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</si>
  <si>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</si>
  <si>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</si>
  <si>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On 23 June 2018, the Board accepted this advice and directed the CEO or his designee to implement the advice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</si>
  <si>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</si>
  <si>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</si>
  <si>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</si>
  <si>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</si>
  <si>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</si>
  <si>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Implementation of this specific advice item is ongoing. ICANN is determining how to implement the new protocol in the gTLD space. The Registries Stakeholder Group (RySG) has submitted proposals/correspondence to ICANN regarding the registration data access protocol (RDAP) implementation: Initial Proposal, May 2017: https://www.icann.org/en/system/files/correspondence/diaz-to-atallah-03may17-en.pdf ICANN's response, June 2017: https://www.icann.org/en/system/files/correspondence/atallah-to-diaz-16jun17-en.pdf Updated proposal, June 2017: https://www.icann.org/en/system/files/correspondence/diaz-to-atallah-22jun17-en.pdf Adoption of Temporary Specification, May 2018: https://www.icann.org/resources/pages/gtld-registration-data-specs-en</t>
  </si>
  <si>
    <t>R-7. A periodic review of ICANN's MSM should be performed to ensure that the processes and the composition of ICANN's constituent parts adequately address the relevant decision-making requirements in the Corporation.</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</si>
  <si>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</si>
  <si>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</si>
  <si>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</si>
  <si>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Completion letter sent to Board on 25 May 2018 (https://www.icann.org/en/system/files/correspondence/carlson-to-chalaby-25may18-en.pdf)</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</si>
  <si>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</si>
  <si>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RSSAC028 Recommendation 1 to mean that no changes should be made to the current naming scheme used in the root server system until more studies have been conducted. ICANN received confirmation of understanding from the RSSAC on 1/17/18.</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</si>
  <si>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</si>
  <si>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</si>
  <si>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</si>
  <si>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</si>
  <si>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</si>
  <si>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</si>
  <si>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</si>
  <si>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</si>
  <si>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</si>
  <si>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</si>
  <si>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</si>
  <si>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</si>
  <si>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</si>
  <si>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</si>
  <si>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</si>
  <si>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</si>
  <si>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</si>
  <si>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</si>
  <si>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</si>
  <si>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</si>
  <si>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</si>
  <si>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</si>
  <si>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</si>
  <si>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</si>
  <si>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</si>
  <si>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</si>
  <si>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</si>
  <si>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</si>
  <si>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</si>
  <si>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</si>
  <si>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</si>
  <si>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</si>
  <si>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</si>
  <si>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</si>
  <si>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</si>
  <si>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</si>
  <si>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</si>
  <si>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</si>
  <si>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</si>
  <si>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</si>
  <si>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</si>
  <si>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</si>
  <si>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</si>
  <si>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</si>
  <si>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</si>
  <si>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</si>
  <si>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</si>
  <si>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</si>
  <si>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</si>
  <si>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</si>
  <si>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</si>
  <si>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</si>
  <si>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</si>
  <si>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</si>
  <si>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(R-1)</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</si>
  <si>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remaining thin gTLD registries should be required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</si>
  <si>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</si>
  <si>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</si>
  <si>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</si>
  <si>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</si>
  <si>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</si>
  <si>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</si>
  <si>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</si>
  <si>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</si>
  <si>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</si>
  <si>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</si>
  <si>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</si>
  <si>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Closed</t>
  </si>
  <si>
    <t>https://community.icann.org/display/alacpolicydev/At-Large+Workspace%3A+Follow-Up+to+the+Joint+Statement+by+ALAC+and+GAC%3A+Enabling+Inclusive%2C+Informed+and+Meaningful+Participation+at+ICANN</t>
  </si>
  <si>
    <t>Follow-Up to the Joint Statement by ALAC and GAC: Enabling Inclusive, Informed and Meaningful Participation at ICANN</t>
  </si>
  <si>
    <t>Follow-Up to the Joint Statement from ALAC and GAC</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</si>
  <si>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</si>
  <si>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is targeting to send necessary notification to the Subsequent Procedures WG in Q1 2019.</t>
  </si>
  <si>
    <t>On 23 June 2018, the Board accepted this advice and directed the ICANN President and CEO or his designee to clarify the Zone File Access (ZFA) metric and to support registry operators to increase the accuracy of the public reporting for Webbased WHOIS query statistics (https://www.icann.org/resources/board-material/resolutions-2018-06-23-en#1.g). ICANN org is targeting publication of educational materials to help registry operators report zone file access and web-based WHOIS query statistics more accurately, according to well-defined standards by the end of Q2 2019.</t>
  </si>
  <si>
    <t>SAC051: SSAC Report on WHOIS Terminology and Structure (R-2)</t>
  </si>
  <si>
    <t>https://atlarge.icann.org/advice_statements/13255</t>
  </si>
  <si>
    <t>Joint GAC-ALAC Statement on the EPDP</t>
  </si>
  <si>
    <t>The GAC and the ALAC take this opportunity to congratulate the EPDP team and the GNSO Council on the development and approval of the Phase 1 report. The Phase 1 report provides a baseline for ensuring GDPR compliance as it pertains to the processing of Registration Data. The views of the GAC and the ALAC are aligned overall as it pertains to our outstanding concerns, as articulated in our respective statements to the report. The GAC and the ALAC would like to underline the importance of complying with the GDPR, which protects the privacy of natural persons and allows for the processing of and access to data for legitimate purposes. The EPDP Final Report of Phase 1 provides a sufficient basis for the work to progress to the subsequent Phase 2.</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</si>
  <si>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</si>
  <si>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</si>
  <si>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t>This advice item requires further policy determination. ICANN will refer this advice to the GNSO for consideration.</t>
  </si>
  <si>
    <r>
      <rPr>
        <b/>
        <u/>
        <sz val="11"/>
        <rFont val="Calibri"/>
        <family val="2"/>
        <scheme val="minor"/>
      </rPr>
      <t>Phase 5 | Close</t>
    </r>
    <r>
      <rPr>
        <sz val="11"/>
        <rFont val="Calibri"/>
        <family val="2"/>
        <scheme val="minor"/>
      </rPr>
      <t>: Implementation complete or the Item contains no action for the Board and is pending confirmation by the ICANN Board.</t>
    </r>
  </si>
  <si>
    <r>
      <rPr>
        <b/>
        <u/>
        <sz val="11"/>
        <rFont val="Calibri"/>
        <family val="2"/>
        <scheme val="minor"/>
      </rPr>
      <t>Phase 4 | Implement</t>
    </r>
    <r>
      <rPr>
        <b/>
        <sz val="11"/>
        <rFont val="Calibri"/>
        <family val="2"/>
        <scheme val="minor"/>
      </rPr>
      <t>:</t>
    </r>
    <r>
      <rPr>
        <sz val="11"/>
        <rFont val="Calibri"/>
        <family val="2"/>
        <scheme val="minor"/>
      </rPr>
      <t> ICANN has determined that the advice item will be implemented.  ICANN will be reaching out to the Advice Provider with implementation updates.</t>
    </r>
  </si>
  <si>
    <r>
      <rPr>
        <b/>
        <u/>
        <sz val="11"/>
        <rFont val="Calibri"/>
        <family val="2"/>
        <scheme val="minor"/>
      </rPr>
      <t>Phase 2 | Understand</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</si>
  <si>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1 | Receive &amp; Acknowledge</t>
    </r>
    <r>
      <rPr>
        <b/>
        <sz val="11"/>
        <rFont val="Calibri"/>
        <family val="2"/>
        <scheme val="minor"/>
      </rPr>
      <t>:</t>
    </r>
    <r>
      <rPr>
        <sz val="11"/>
        <rFont val="Calibri"/>
        <family val="2"/>
        <scheme val="minor"/>
      </rPr>
      <t xml:space="preserve"> ICANN has received a new Advice Document and will reach out to the Advice Provider to confirm receipt of the document.</t>
    </r>
  </si>
  <si>
    <t>The ICANN org understands that this is the Joint GAC-ALAC Statement on the EPDP. As this item will be considered via the Public Comment process, the item will be considered closed. The Board will provide its rationale for its action in the Board Resolution on the EPDP Recommendations. This understanding was sent to the ALAC on 7 May 2019.</t>
  </si>
  <si>
    <t>On 27 January 2019 the Board addressed this advice in their Barcelona Scorecard (https://www.icann.org/en/system/files/files/resolutions-barcelona63-gac-advice-scorecard-27jan19-en.pdf). Additionally, Cherine Chalaby included a response in his 6 February 2019 letter (https://www.icann.org/en/system/files/correspondence/chalaby-to-hilyard-06feb19-en.pdf). On 23 April 2019 the ICANN org notified the ALAC this advice is considered closed due to these two responses.</t>
  </si>
  <si>
    <t>No changes should be made to the current naming scheme used in the root server system until more studies have been conducted.</t>
  </si>
  <si>
    <t>Conduct studies to understand the current behavior of DNS resolvers and how each naming scheme discussed in this document would affect these behaviours.</t>
  </si>
  <si>
    <t>Conduct a study to understand the feasibility and impact of node re-delegation attacks.</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</si>
  <si>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A target completion date is not yet available, but a more substantive update should be available in 1QFY2020.</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</si>
  <si>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</si>
  <si>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On 15 October 2018 ICANN org determined that the first-ever changing of the cryptographic key that helps protect the DNS has been completed with minimal disruption of the global Internet (https://www.icann.org/news/announcement-2018-10-15-en). See: https://www.icann.org/resources/pages/ksk-rollover.</t>
  </si>
  <si>
    <t>SAC070: Advisory on the Use of Static TLD / Suffix Lists (R-5)</t>
  </si>
  <si>
    <t>IANA should host a PSL containing information about the domains within the registries with which IANA has direct communication. Such a PSL would be authoritative for those domains. Such a list should include, at a minimum, all TLDs in the IANA root zone.</t>
  </si>
  <si>
    <t>SAC070: SSAC Advisory on the Use of Static TLD/Suffix Lists (R-3)</t>
  </si>
  <si>
    <t>To close the knowledge gap between registries and popular PSL maintainers, ICANN and the Mozilla Foundation should collaboratively create informational material that can be given to TLD registry operators about the Mozilla PSL.</t>
  </si>
  <si>
    <t>SAC065: SSAC Advisory on DDoS Attacks Leveraging DNS Infrastructure (R-1)</t>
  </si>
  <si>
    <t>ICANN should help facilitate an Internet-wide community effort to reduce the number of open resolvers and networks that allow network spoofing.</t>
  </si>
  <si>
    <t>SAC064: SSAC Advisory on DNS "Search List" Processing (R-3)</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</si>
  <si>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</si>
  <si>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SAC064: SSAC Advisory on DNS "Search List" Processing (R-2)</t>
  </si>
  <si>
    <t>The SSAC recommends ICANN staff to work with the DNS community and the IETF to encourage the standardization of search list processing behavior.</t>
  </si>
  <si>
    <t>SAC062: SSAC Advisory Concerning the Mitigation of Name Collision Risk (R-1)</t>
  </si>
  <si>
    <t>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</si>
  <si>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On 15 October 2018 ICANN org determined that the first-ever changing of the cryptographic key that helps protect the DNS has been completed with minimal disruption of the global Internet (https://www.icann.org/news/announcement-2018-10-15-en). The communication plan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</si>
  <si>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test pass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</si>
  <si>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data collection program is part of the overall KSK Rollover Project. See: https://www.icann.org/resources/pages/ksk-rollover.</t>
  </si>
  <si>
    <t>SAC046: 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</si>
  <si>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</si>
  <si>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SAC045: Invalid Top Level Domain Queries at the Root Level of the Domain Name System (R-6)</t>
  </si>
  <si>
    <t>Reference Number</t>
  </si>
  <si>
    <t>SAC105</t>
  </si>
  <si>
    <t>https://www.icann.org/en/system/files/files/sac-105-en.pdf</t>
  </si>
  <si>
    <t>SAC105: The DNS and the Internet of Things: Opportunities, Risks, and Challenges</t>
  </si>
  <si>
    <t>The ICANN org understands that the aim of SAC105: The DNS and the Internet of Things: Opportunities, Risks, and Challenges is to trigger and facilitate dialogue in the broader ICANN community. The ICANN org understands that SAC105 does not contain any recommendations nor does it solicit any actions from the ICANN Community or Board and therefore the item will be considered closed. This understanding was sent to the SSAC on 3 June 2019.</t>
  </si>
  <si>
    <t>RSSAC042</t>
  </si>
  <si>
    <t>https://www.icann.org/en/system/files/files/rssac-042-17may19-en.pdf</t>
  </si>
  <si>
    <t>RSSAC042: RSSAC Statement on Root Server Operator Independence</t>
  </si>
  <si>
    <t>Principle 10 of RSSAC037 states, "RSOs must be autonomous and independent," and this must be preserved in future RSS governance models. RSOs must remain independent from each other as well as from any overarching organization, government, or community. This serves to prevent capture of the RSS by an entity that may diverge from the guiding principles of the RSS as set forth in RSSAC037. This document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t>
  </si>
  <si>
    <t>At GDD Industry Summit 2019 in Bangkok in May 2019 (https://www.icann.org/gddsummit), a session on Credential Management Lifecycle was conducted. A team of community experts presented an educational material that was shared with the SSAC prior to the session for input and guidance. A community wiki space has been established for the community to share good practices in credential management. The sharing of the good practices and community awareness will continue with the participation of the community.</t>
  </si>
  <si>
    <t>Closure notification letter sent to the Board on 23 April 2018 (https://www.icann.org/en/system/files/correspondence/davies-to-chalaby-23apr18-en.pdf). RSSAC notified via ARR Tool as well.</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</si>
  <si>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</si>
  <si>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RSSAC043</t>
  </si>
  <si>
    <t>https://www.icann.org/en/system/files/files/rssac-043-04jun19-en.pdf</t>
  </si>
  <si>
    <t>RSSAC043: Report from the RSSAC April 2019 Workshop</t>
  </si>
  <si>
    <t>The Root Server System Advisory Committee (RSSAC) held its seventh workshop from April 23 to 25, 2019, hosted by Verisign, Inc. and supported by the Internet Corporation for Assigned Names and Numbers (ICANN). Twelve root server operator (RSO) organizations, three liaisons to the RSSAC, and four RSSAC Caucus members attended the workshop. The primary purpose of this workshop was to advance the work of Root Server System (RSS) Metrics Work Party. The RSSAC also discussed several matters related to its proposed governance model for the RSS from RSSAC037. This document contains a high-level summary of these activities.</t>
  </si>
  <si>
    <t>The Internet of Things (IoT) promises to enhance our daily lives by seamlessly and autonomously sensing and acting upon our physical environment through tens of billions of connected devices. While this makes the IoT vastly different from traditional Internet applications like email and web browsing, we expect that a significant number of IoT deployments will use the DNS to locate remote services that they need, for instance to enable telemetry data transmission and collection for monitoring and analysis of sensor data. In this report, the SSAC provides a discussion on the interplay between the DNS and the IoT, arguing that the IoT represents both an opportunity and a risk to the DNS. It is an opportunity because the DNS provides functions and data that can help make the IoT more secure, stable, and transparent, which is critical given the IoT's interaction with the physical world. It is a risk because various measurement studies suggest that IoT devices may stress the DNS, for instance, because of complex DDoS attacks carried out by botnets that grow to hundreds of thousands or in the future millions of infected IoT devices within hours. We also identify and discuss five challenges for the DNS and IoT industries (e.g., DNS and IoT operators and software developers) to address these opportunities and risks, for instance by making the DNS’s security functions (e.g., response verification and encryption) available on popular IoT operating systems and by developing a shared system that allows different DNS operators to automatically and continually exchange data on IoT botnet activity. Unlike typical SSAC publications, the aim of this report is to trigger and facilitate dialogue in the broader ICANN community. We therefore provide a tutorial-style discussion that is more forward looking than operational in nature. Our discussion partly falls within ICANN’s and SSAC’s remit, but also goes beyond it, for instance, because the challenges we identify will take a wider range of players to address. We explicitly do not provide any recommendations and do not solicit any actions from the ICANN community or Board.</t>
  </si>
  <si>
    <t>The ICANN org understands RSSAC042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 As RSSAC042 does not contain any recommendations for the ICANN Board, the ICANN Org understands that there is no action for the ICANN Board and the item is closed. ICANN sent this understanding to the RSSAC for review on 11 Jun 2019.</t>
  </si>
  <si>
    <t>ICANN64 Joint GAC – ALAC Statement on EPDP</t>
  </si>
  <si>
    <t>The At-Large Advisory Committee (ALAC) and the Governmental Advisory Committee (GAC) thank the ICANN Board for its response to their joint statement “Enabling inclusive, informed and meaningful participation at ICANN”, issued at ICANN60 in Abu Dhabi on 2 November 2017. In their joint statement, the ALAC and the GAC also asked ICANN to produce executive summaries, key points and synopses for all relevant issues, processes and activities – something that could be implemented without delay. In the context of the IANA transition process, ICANN was able to offer timely and comprehensible information by breaking down complex issues into understandable components, which allowed interaction within the entire community. The ALAC and the GAC are now asking from ICANN that the same level of effort be made and the same service be provided to the community concerning information on all other relevant issues.</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</si>
  <si>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</si>
  <si>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</si>
  <si>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</si>
  <si>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</si>
  <si>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</si>
  <si>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</si>
  <si>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</si>
  <si>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</si>
  <si>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</si>
  <si>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</si>
  <si>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</si>
  <si>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</si>
  <si>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</si>
  <si>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SSAC on 1 November 2018.</t>
  </si>
  <si>
    <t>On 13 May 2018, the ICANN Board requested the SSAC to provide advice to the Board on the "Updated Plan for Continuing the Root KSK Rollover." This comment represents the SSAC’s response to that request.</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</si>
  <si>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</si>
  <si>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</si>
  <si>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</si>
  <si>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</si>
  <si>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</si>
  <si>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</si>
  <si>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</si>
  <si>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</si>
  <si>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</si>
  <si>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</si>
  <si>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</si>
  <si>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</si>
  <si>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</si>
  <si>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</si>
  <si>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</si>
  <si>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ICANN org understands that the RSSAC has also provided an additional, speculative recommendation, which states that if node re-delegation attacks pose a serious risk that needs to be mitigated, the following should also be considered: ● The root server addresses should be signed with DNSSEC to enable a resolver to authenticate resource records within the priming response. ● Because the root server IP address information and the root zone are closely correlated, both sets of information should continue to be hosted on the same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 ICANN received confirmation of understanding from the RSSAC on 1/17/18.</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</si>
  <si>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</si>
  <si>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</si>
  <si>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During CZDS platform migration, a new feature was added to provide an option to the registry operators to automatically approve a request as soon as it is received. Adoption rate of 38% percent of TLDs helped reduce the number of complaints due to delays.</t>
  </si>
  <si>
    <t>Phase 4 | Deferred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</si>
  <si>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</si>
  <si>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</si>
  <si>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</si>
  <si>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</si>
  <si>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</si>
  <si>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A detailed analysis has been publised as part of recommendations for managing IDN variant TLDs, which has been approved by ICANN Board at ICANN64. The analysis has been forwarded to the GNSO and ccNSO for their consideration for relevant policy and procedure development. The analysis is avaialble at https://www.icann.org/resources/pages/idn-variant-tld-implementation-2018-07-26-en. Specifically see section 3 of the report at https://www.icann.org/en/system/files/files/idn-variant-tld-recommendations-analysis-25jan19-en.pdf.</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</si>
  <si>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t>
  </si>
  <si>
    <t>The IDN Guidelines have been updated to encourage the use reference LGRs which allow for consistent set of rules between top-level and second level. See recommendations eight (8) and nine (9) of the guidelines: https://www.icann.org/en/system/files/files/idn-guidelines-10may18-en.pdf. The Guidelines are being considered by the ICANN Board. GNSO recently requested deferring their approval by the Board as it considers if some of these guidelines come under their policy remit. The reference second LGRs are posted at https://www.icann.org/resources/pages/second-level-lgr-2015-06-21-en. The root zone LGR is posted at https://www.icann.org/resources/pages/root-zone-lgr-2015-06-21-en. IANA also maintains a central repository for IDN tables for all TLDs.</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</si>
  <si>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t>
  </si>
  <si>
    <r>
      <rPr>
        <b/>
        <u/>
        <sz val="11"/>
        <rFont val="Calibri (Body)"/>
      </rPr>
      <t>Phase 4 | Deferred</t>
    </r>
    <r>
      <rPr>
        <b/>
        <sz val="11"/>
        <rFont val="Calibri"/>
        <family val="2"/>
        <scheme val="minor"/>
      </rPr>
      <t xml:space="preserve">: </t>
    </r>
    <r>
      <rPr>
        <sz val="11"/>
        <rFont val="Calibri"/>
        <family val="2"/>
        <scheme val="minor"/>
      </rPr>
      <t>The implementation of this item has been deferred pending external activity. ICANN will reach out and notify the Advice Provider if implementation of an item is deferred. Implementation updates will not be provided while an item is deferred.</t>
    </r>
  </si>
  <si>
    <r>
      <rPr>
        <b/>
        <u/>
        <sz val="11"/>
        <rFont val="Calibri (Body)"/>
      </rPr>
      <t>Phase 3 | Deferred</t>
    </r>
    <r>
      <rPr>
        <b/>
        <sz val="11"/>
        <rFont val="Calibri"/>
        <family val="2"/>
        <scheme val="minor"/>
      </rPr>
      <t xml:space="preserve">: </t>
    </r>
    <r>
      <rPr>
        <sz val="11"/>
        <rFont val="Calibri"/>
        <family val="2"/>
        <scheme val="minor"/>
      </rPr>
      <t>The ICANN Board is deferring consideration of this item pending the completion of an external activity. ICANN will reach out and notify the Advice Provider if consideration of an item is deferred.</t>
    </r>
  </si>
  <si>
    <t>Phase 3 | Deferred*</t>
  </si>
  <si>
    <t>Phase 4 | Deferred*</t>
  </si>
  <si>
    <t>*Please see phase explanation on "Phase and Status Information" tab for details on items deferred in Phases 3 and 4.</t>
  </si>
  <si>
    <t>Total Items by Phase</t>
  </si>
  <si>
    <t>Total Open Advice Items by Advisory Committee</t>
  </si>
  <si>
    <t>As of 31 July 2019</t>
  </si>
  <si>
    <t>The ICANN organization understands that RSSAC043 is a high-level summary of the outcomes of the Root Server System Advisory Committee (RSSAC) sixth workshop held from 23 April 2019 to 25 April 2019. There is no action for the ICANN Board. ICANN sent this understanding to the RSSAC on 10 Jul 2019.</t>
  </si>
  <si>
    <t>ICANN received SAC102 on 21 August 2018. The ICANN org sent an initial statement of understanding to the SSAC on 7 September 2018 that stated the ICANN org understood there is no action for the ICANN Board in SAC102. On 16 July 2019, the SSAC provided feedback to ICANN org that SAC102 does contain actionable advice for the ICANN Board. The ICANN org is currently reviewing SAC102. The ICANN org understands SAC102 is the SSAC's response to ICANN Board Resolution 2018.05.13.09. ICANN org understands the SSAC has not identified any reason within the SSAC’s scope why the rollover should not proceed as currently planned. The SSAC suggests that ICANN establish a framework for scheduling further rolls of the root KSK based on analysis of the outcomes of this initial roll of the KSK. The ICANN org also understands five members of SSAC provided a dissent in SAC102 in which they believe that the risks of rolling in accordance with the current schedule are larger than the risks of postponing and focusing heavily on additional research and outreach, and in particular leveraging newly developed techniques that provide better signal and fidelity into potentially impacted parties. There is no action for the ICANN Board. This understanding was sent to the SSAC on 7 September 2018.</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</si>
  <si>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</si>
  <si>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ICANN org hired a contractor to provide the materials. Estimated time to completion is end of August 2019. On 24 June 2017, the ICANN Board accepted this advice and directed the ICANN organization to implement per the ICANN organization's recommendation (https://www.icann.org/resources/board-material/resolutions-2017-06-24-en#2.b).</t>
  </si>
  <si>
    <t>The ICANN organization understands this recommendation to mean that ICANN, in concert with the Mozilla Foundation, prepare educational materials on the Mozilla PSL covering the meaning of the resource and the impact of the resource. ICANN org hired a contractor to provide the materials. Estimated time to completion is end of August 2019. On 24 June 2017, the ICANN Board accepted this advice and directed the ICANN organization to implement per the ICANN organization's recommendation (https://www.icann.org/resources/board-material/resolutions-2017-06-24-en#2.b).</t>
  </si>
  <si>
    <t>https://www.icann.org/en/system/files/files/sac-064-en.pdf</t>
  </si>
  <si>
    <t>https://www.icann.org/en/system/files/files/sac-051-en.pdf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</si>
</sst>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u/>
      <sz val="11"/>
      <color theme="10"/>
      <name val="Calibri"/>
      <family val="2"/>
      <scheme val="minor"/>
    </font>
    <font>
      <i/>
      <sz val="11"/>
      <color theme="1"/>
      <name val="Calibri"/>
      <family val="2"/>
      <scheme val="minor"/>
    </font>
    <font>
      <b/>
      <u/>
      <sz val="11"/>
      <name val="Calibri (Body)"/>
    </font>
    <font>
      <b/>
      <i/>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style="dashed">
        <color rgb="FF9CC2E5"/>
      </left>
      <right style="dashed">
        <color rgb="FF9CC2E5"/>
      </right>
      <top/>
      <bottom style="dashed">
        <color rgb="FF9CC2E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rgb="FF9CC2E5"/>
      </left>
      <right style="dashed">
        <color rgb="FF9CC2E5"/>
      </right>
      <top/>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right style="medium">
        <color rgb="FF9CC2E5"/>
      </right>
      <top style="dashed">
        <color rgb="FF9CC2E5"/>
      </top>
      <bottom style="dashed">
        <color rgb="FF9CC2E5"/>
      </bottom>
      <diagonal/>
    </border>
    <border>
      <left style="medium">
        <color rgb="FF5B9BD5"/>
      </left>
      <right style="medium">
        <color rgb="FF9CC2E5"/>
      </right>
      <top style="dashed">
        <color rgb="FF9CC2E5"/>
      </top>
      <bottom style="dashed">
        <color rgb="FF9CC2E5"/>
      </bottom>
      <diagonal/>
    </border>
    <border>
      <left style="dashed">
        <color rgb="FF9CC2E5"/>
      </left>
      <right/>
      <top style="dashed">
        <color rgb="FF9CC2E5"/>
      </top>
      <bottom style="dashed">
        <color rgb="FF9CC2E5"/>
      </bottom>
      <diagonal/>
    </border>
    <border>
      <left style="medium">
        <color rgb="FF5B9BD5"/>
      </left>
      <right style="medium">
        <color rgb="FF9CC2E5"/>
      </right>
      <top style="dashed">
        <color rgb="FF9CC2E5"/>
      </top>
      <bottom style="thick">
        <color rgb="FF5B9BD5"/>
      </bottom>
      <diagonal/>
    </border>
    <border>
      <left style="dashed">
        <color rgb="FF9CC2E5"/>
      </left>
      <right/>
      <top style="dashed">
        <color rgb="FF9CC2E5"/>
      </top>
      <bottom style="thick">
        <color rgb="FF5B9BD5"/>
      </bottom>
      <diagonal/>
    </border>
    <border>
      <left style="dashed">
        <color rgb="FF9CC2E5"/>
      </left>
      <right/>
      <top/>
      <bottom style="dashed">
        <color rgb="FF9CC2E5"/>
      </bottom>
      <diagonal/>
    </border>
    <border>
      <left style="dashed">
        <color rgb="FF9CC2E5"/>
      </left>
      <right style="medium">
        <color rgb="FF5B9BD5"/>
      </right>
      <top style="dashed">
        <color rgb="FF9CC2E5"/>
      </top>
      <bottom style="dashed">
        <color rgb="FF9CC2E5"/>
      </bottom>
      <diagonal/>
    </border>
    <border>
      <left style="thin">
        <color rgb="FF9CC2E5"/>
      </left>
      <right/>
      <top style="medium">
        <color rgb="FF9CC2E5"/>
      </top>
      <bottom style="medium">
        <color rgb="FF9CC2E5"/>
      </bottom>
      <diagonal/>
    </border>
    <border>
      <left style="medium">
        <color rgb="FF9CC2E5"/>
      </left>
      <right style="medium">
        <color rgb="FF5B9BD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thin">
        <color rgb="FF9CC2E5"/>
      </left>
      <right/>
      <top style="thick">
        <color rgb="FF5B9BD5"/>
      </top>
      <bottom style="thick">
        <color rgb="FF5B9BD5"/>
      </bottom>
      <diagonal/>
    </border>
    <border>
      <left style="dashed">
        <color rgb="FF9CC2E5"/>
      </left>
      <right/>
      <top style="dashed">
        <color rgb="FF9CC2E5"/>
      </top>
      <bottom/>
      <diagonal/>
    </border>
    <border>
      <left style="medium">
        <color rgb="FF5B9BD5"/>
      </left>
      <right style="medium">
        <color rgb="FF5B9BD5"/>
      </right>
      <top style="dashed">
        <color rgb="FF9CC2E5"/>
      </top>
      <bottom style="dashed">
        <color rgb="FF9CC2E5"/>
      </bottom>
      <diagonal/>
    </border>
    <border>
      <left style="medium">
        <color rgb="FF5B9BD5"/>
      </left>
      <right style="medium">
        <color rgb="FF9CC2E5"/>
      </right>
      <top style="medium">
        <color rgb="FF5B9BD5"/>
      </top>
      <bottom style="dashed">
        <color rgb="FF9CC2E5"/>
      </bottom>
      <diagonal/>
    </border>
    <border>
      <left/>
      <right/>
      <top/>
      <bottom style="medium">
        <color rgb="FF5B9BD5"/>
      </bottom>
      <diagonal/>
    </border>
    <border>
      <left style="medium">
        <color rgb="FF5B9BD5"/>
      </left>
      <right style="medium">
        <color rgb="FF9CC2E5"/>
      </right>
      <top/>
      <bottom/>
      <diagonal/>
    </border>
    <border>
      <left style="medium">
        <color rgb="FF5B9BD5"/>
      </left>
      <right style="medium">
        <color rgb="FF5B9BD5"/>
      </right>
      <top style="medium">
        <color rgb="FF5B9BD5"/>
      </top>
      <bottom style="medium">
        <color rgb="FF5B9BD5"/>
      </bottom>
      <diagonal/>
    </border>
    <border>
      <left style="medium">
        <color rgb="FF5B9BD5"/>
      </left>
      <right/>
      <top/>
      <bottom/>
      <diagonal/>
    </border>
    <border>
      <left style="medium">
        <color rgb="FF5B9BD5"/>
      </left>
      <right/>
      <top style="medium">
        <color rgb="FF5B9BD5"/>
      </top>
      <bottom style="dashed">
        <color rgb="FF9CC2E5"/>
      </bottom>
      <diagonal/>
    </border>
    <border>
      <left style="medium">
        <color rgb="FF9CC2E5"/>
      </left>
      <right style="medium">
        <color rgb="FF5B9BD5"/>
      </right>
      <top style="dashed">
        <color rgb="FF9CC2E5"/>
      </top>
      <bottom style="dashed">
        <color rgb="FF9CC2E5"/>
      </bottom>
      <diagonal/>
    </border>
    <border>
      <left style="medium">
        <color rgb="FF5B9BD5"/>
      </left>
      <right/>
      <top style="dashed">
        <color rgb="FF9CC2E5"/>
      </top>
      <bottom style="thick">
        <color rgb="FF5B9BD5"/>
      </bottom>
      <diagonal/>
    </border>
    <border>
      <left style="dashed">
        <color rgb="FF9CC2E5"/>
      </left>
      <right style="medium">
        <color rgb="FF5B9BD5"/>
      </right>
      <top style="medium">
        <color rgb="FF5B9BD5"/>
      </top>
      <bottom style="dashed">
        <color rgb="FF9CC2E5"/>
      </bottom>
      <diagonal/>
    </border>
    <border>
      <left style="thin">
        <color rgb="FF9CC2E5"/>
      </left>
      <right style="thin">
        <color rgb="FF9CC2E5"/>
      </right>
      <top/>
      <bottom style="medium">
        <color rgb="FF5B9BD5"/>
      </bottom>
      <diagonal/>
    </border>
    <border>
      <left style="thin">
        <color rgb="FF9CC2E5"/>
      </left>
      <right style="thin">
        <color rgb="FF9CC2E5"/>
      </right>
      <top style="medium">
        <color rgb="FF5B9BD5"/>
      </top>
      <bottom style="medium">
        <color rgb="FF5B9BD5"/>
      </bottom>
      <diagonal/>
    </border>
    <border>
      <left style="thin">
        <color rgb="FF9CC2E5"/>
      </left>
      <right style="medium">
        <color rgb="FF5B9BD5"/>
      </right>
      <top style="medium">
        <color rgb="FF5B9BD5"/>
      </top>
      <bottom style="medium">
        <color rgb="FF5B9BD5"/>
      </bottom>
      <diagonal/>
    </border>
    <border>
      <left style="medium">
        <color rgb="FF5B9BD5"/>
      </left>
      <right style="thin">
        <color rgb="FF9CC2E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medium">
        <color rgb="FF5B9BD5"/>
      </left>
      <right style="dashed">
        <color rgb="FF9CC2E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9" fillId="0" borderId="0" applyNumberFormat="0" applyFill="0" applyBorder="0" applyAlignment="0" applyProtection="0"/>
  </cellStyleXfs>
  <cellXfs count="89">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18" fillId="34" borderId="0" xfId="0" applyFont="1" applyFill="1"/>
    <xf numFmtId="0" fontId="0" fillId="0" borderId="33" xfId="0" applyBorder="1" applyAlignment="1">
      <alignment horizontal="left" vertical="top" wrapText="1"/>
    </xf>
    <xf numFmtId="0" fontId="0" fillId="0" borderId="10" xfId="0" applyBorder="1" applyAlignment="1">
      <alignment horizontal="left" vertical="top" wrapText="1"/>
    </xf>
    <xf numFmtId="0" fontId="0" fillId="0" borderId="34" xfId="0" applyBorder="1" applyAlignment="1">
      <alignment horizontal="left" vertical="top"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25" fillId="33" borderId="32"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5" fillId="33" borderId="31"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0" fontId="29" fillId="0" borderId="10" xfId="49" applyBorder="1" applyAlignment="1">
      <alignment horizontal="left" vertical="top" wrapText="1"/>
    </xf>
    <xf numFmtId="164" fontId="23" fillId="34" borderId="0" xfId="0" applyNumberFormat="1" applyFont="1" applyFill="1"/>
    <xf numFmtId="164" fontId="0" fillId="34" borderId="0" xfId="0" applyNumberFormat="1" applyFill="1"/>
    <xf numFmtId="164" fontId="0" fillId="34" borderId="0" xfId="0" applyNumberFormat="1" applyFill="1" applyAlignment="1">
      <alignment horizontal="center"/>
    </xf>
    <xf numFmtId="164" fontId="21" fillId="34" borderId="0" xfId="0" applyNumberFormat="1" applyFont="1" applyFill="1"/>
    <xf numFmtId="164" fontId="0" fillId="34" borderId="0" xfId="0" applyNumberFormat="1" applyFont="1" applyFill="1"/>
    <xf numFmtId="164" fontId="0" fillId="34" borderId="0" xfId="0" applyNumberFormat="1" applyFont="1" applyFill="1" applyAlignment="1">
      <alignment horizontal="center"/>
    </xf>
    <xf numFmtId="164" fontId="0" fillId="0" borderId="29" xfId="0" applyNumberFormat="1" applyFont="1" applyBorder="1" applyAlignment="1">
      <alignment horizontal="center" vertical="center" wrapText="1"/>
    </xf>
    <xf numFmtId="164" fontId="24" fillId="35" borderId="27" xfId="0" applyNumberFormat="1" applyFont="1" applyFill="1" applyBorder="1" applyAlignment="1">
      <alignment horizontal="center" vertical="center" wrapText="1"/>
    </xf>
    <xf numFmtId="164" fontId="20" fillId="34" borderId="28"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6" xfId="0" applyNumberFormat="1" applyFont="1" applyFill="1" applyBorder="1" applyAlignment="1">
      <alignment horizontal="center" vertical="center" wrapText="1"/>
    </xf>
    <xf numFmtId="164" fontId="19" fillId="34" borderId="19" xfId="0" applyNumberFormat="1" applyFont="1" applyFill="1" applyBorder="1" applyAlignment="1">
      <alignment horizontal="center" vertical="center" wrapText="1"/>
    </xf>
    <xf numFmtId="164" fontId="19" fillId="34" borderId="20" xfId="0" applyNumberFormat="1" applyFont="1" applyFill="1" applyBorder="1" applyAlignment="1">
      <alignment horizontal="center" vertical="center" wrapText="1"/>
    </xf>
    <xf numFmtId="164" fontId="19" fillId="34" borderId="21"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164" fontId="26" fillId="34" borderId="24" xfId="0" applyNumberFormat="1" applyFont="1" applyFill="1" applyBorder="1" applyAlignment="1">
      <alignment horizontal="center" vertical="center" wrapText="1"/>
    </xf>
    <xf numFmtId="164" fontId="26" fillId="34" borderId="23" xfId="0" applyNumberFormat="1" applyFont="1" applyFill="1" applyBorder="1" applyAlignment="1">
      <alignment horizontal="center" vertical="center" wrapText="1"/>
    </xf>
    <xf numFmtId="164" fontId="30" fillId="0" borderId="0" xfId="0" applyNumberFormat="1" applyFont="1"/>
    <xf numFmtId="164" fontId="19" fillId="34" borderId="0" xfId="0" applyNumberFormat="1" applyFont="1" applyFill="1" applyBorder="1" applyAlignment="1">
      <alignment horizontal="left" vertical="center" wrapText="1"/>
    </xf>
    <xf numFmtId="164" fontId="30" fillId="34" borderId="0" xfId="0" applyNumberFormat="1" applyFont="1" applyFill="1" applyAlignment="1">
      <alignment horizontal="right"/>
    </xf>
    <xf numFmtId="164" fontId="0" fillId="0" borderId="35" xfId="0" applyNumberFormat="1" applyFont="1" applyBorder="1" applyAlignment="1">
      <alignment horizontal="center" vertical="center" wrapText="1"/>
    </xf>
    <xf numFmtId="164" fontId="32" fillId="34" borderId="36" xfId="0" applyNumberFormat="1" applyFont="1" applyFill="1" applyBorder="1" applyAlignment="1">
      <alignment horizontal="right" vertical="center" wrapText="1"/>
    </xf>
    <xf numFmtId="164" fontId="16" fillId="34" borderId="37" xfId="0" applyNumberFormat="1" applyFont="1" applyFill="1" applyBorder="1" applyAlignment="1">
      <alignment horizontal="center" vertical="center" wrapText="1"/>
    </xf>
    <xf numFmtId="164" fontId="16" fillId="36" borderId="38" xfId="0" applyNumberFormat="1" applyFont="1" applyFill="1" applyBorder="1" applyAlignment="1">
      <alignment horizontal="center" vertical="center" wrapText="1"/>
    </xf>
    <xf numFmtId="164" fontId="0" fillId="0" borderId="40" xfId="0" applyNumberFormat="1" applyFont="1" applyBorder="1" applyAlignment="1">
      <alignment horizontal="center" vertical="center" wrapText="1"/>
    </xf>
    <xf numFmtId="164" fontId="16" fillId="36" borderId="39" xfId="0" applyNumberFormat="1" applyFont="1" applyFill="1" applyBorder="1" applyAlignment="1">
      <alignment horizontal="center" vertical="center" wrapText="1"/>
    </xf>
    <xf numFmtId="164" fontId="0" fillId="0" borderId="42" xfId="0" applyNumberFormat="1" applyFont="1" applyBorder="1" applyAlignment="1">
      <alignment horizontal="center" vertical="center" wrapText="1"/>
    </xf>
    <xf numFmtId="164" fontId="16" fillId="36" borderId="41" xfId="0" applyNumberFormat="1" applyFont="1" applyFill="1" applyBorder="1" applyAlignment="1">
      <alignment horizontal="center" vertical="center" wrapText="1"/>
    </xf>
    <xf numFmtId="164" fontId="0" fillId="0" borderId="43" xfId="0" applyNumberFormat="1" applyFont="1" applyBorder="1" applyAlignment="1">
      <alignment horizontal="center" vertical="center" wrapText="1"/>
    </xf>
    <xf numFmtId="164" fontId="0" fillId="0" borderId="44" xfId="0" applyNumberFormat="1" applyFont="1" applyBorder="1" applyAlignment="1">
      <alignment horizontal="center" vertical="center" wrapText="1"/>
    </xf>
    <xf numFmtId="164" fontId="16" fillId="36" borderId="47" xfId="0" applyNumberFormat="1" applyFont="1" applyFill="1" applyBorder="1" applyAlignment="1">
      <alignment horizontal="center" vertical="center" wrapText="1"/>
    </xf>
    <xf numFmtId="164" fontId="16" fillId="34" borderId="46" xfId="0" applyNumberFormat="1" applyFont="1" applyFill="1" applyBorder="1" applyAlignment="1">
      <alignment horizontal="center" vertical="center" wrapText="1"/>
    </xf>
    <xf numFmtId="164" fontId="32" fillId="36" borderId="49" xfId="0" applyNumberFormat="1" applyFont="1" applyFill="1" applyBorder="1" applyAlignment="1">
      <alignment horizontal="right" vertical="center" wrapText="1"/>
    </xf>
    <xf numFmtId="164" fontId="16" fillId="36" borderId="50" xfId="0" applyNumberFormat="1" applyFont="1" applyFill="1" applyBorder="1" applyAlignment="1">
      <alignment horizontal="center" vertical="center" wrapText="1"/>
    </xf>
    <xf numFmtId="164" fontId="16" fillId="36" borderId="40" xfId="0" applyNumberFormat="1" applyFont="1" applyFill="1" applyBorder="1" applyAlignment="1">
      <alignment horizontal="center" vertical="center" wrapText="1"/>
    </xf>
    <xf numFmtId="164" fontId="16" fillId="36" borderId="51" xfId="0" applyNumberFormat="1" applyFont="1" applyFill="1" applyBorder="1" applyAlignment="1">
      <alignment horizontal="center" vertical="center" wrapText="1"/>
    </xf>
    <xf numFmtId="164" fontId="16" fillId="36" borderId="45" xfId="0" applyNumberFormat="1" applyFont="1" applyFill="1" applyBorder="1" applyAlignment="1">
      <alignment horizontal="center" vertical="center" wrapText="1"/>
    </xf>
    <xf numFmtId="164" fontId="16" fillId="36" borderId="52" xfId="0" applyNumberFormat="1" applyFont="1" applyFill="1" applyBorder="1" applyAlignment="1">
      <alignment horizontal="center" vertical="center" wrapText="1"/>
    </xf>
    <xf numFmtId="164" fontId="16" fillId="36" borderId="54" xfId="0" applyNumberFormat="1" applyFont="1" applyFill="1" applyBorder="1" applyAlignment="1">
      <alignment horizontal="center" vertical="center" wrapText="1"/>
    </xf>
    <xf numFmtId="164" fontId="0" fillId="34" borderId="53" xfId="0" applyNumberFormat="1" applyFill="1" applyBorder="1" applyAlignment="1">
      <alignment horizontal="center"/>
    </xf>
    <xf numFmtId="164" fontId="16" fillId="36" borderId="55" xfId="0" applyNumberFormat="1" applyFont="1" applyFill="1" applyBorder="1" applyAlignment="1">
      <alignment horizontal="center" vertical="center" wrapText="1"/>
    </xf>
    <xf numFmtId="164" fontId="32" fillId="36" borderId="57" xfId="0" applyNumberFormat="1" applyFont="1" applyFill="1" applyBorder="1" applyAlignment="1">
      <alignment horizontal="center" vertical="center" wrapText="1"/>
    </xf>
    <xf numFmtId="164" fontId="0" fillId="34" borderId="56" xfId="0" applyNumberFormat="1" applyFill="1" applyBorder="1"/>
    <xf numFmtId="164" fontId="32" fillId="36" borderId="58" xfId="0" applyNumberFormat="1" applyFont="1" applyFill="1" applyBorder="1" applyAlignment="1">
      <alignment horizontal="center" vertical="center" wrapText="1"/>
    </xf>
    <xf numFmtId="164" fontId="32" fillId="36" borderId="40" xfId="0" applyNumberFormat="1" applyFont="1" applyFill="1" applyBorder="1" applyAlignment="1">
      <alignment horizontal="center" vertical="center" wrapText="1"/>
    </xf>
    <xf numFmtId="164" fontId="32" fillId="36" borderId="51" xfId="0" applyNumberFormat="1" applyFont="1" applyFill="1" applyBorder="1" applyAlignment="1">
      <alignment horizontal="center" vertical="center" wrapText="1"/>
    </xf>
    <xf numFmtId="164" fontId="32" fillId="36" borderId="59" xfId="0" applyNumberFormat="1" applyFont="1" applyFill="1" applyBorder="1" applyAlignment="1">
      <alignment horizontal="center" vertical="center" wrapText="1"/>
    </xf>
    <xf numFmtId="164" fontId="0" fillId="0" borderId="60" xfId="0" applyNumberFormat="1" applyFont="1" applyBorder="1" applyAlignment="1">
      <alignment horizontal="center" vertical="center" wrapText="1"/>
    </xf>
    <xf numFmtId="164" fontId="13" fillId="35" borderId="61" xfId="0" applyNumberFormat="1" applyFont="1" applyFill="1" applyBorder="1" applyAlignment="1">
      <alignment horizontal="center" vertical="center" wrapText="1"/>
    </xf>
    <xf numFmtId="164" fontId="0" fillId="34" borderId="53" xfId="0" applyNumberFormat="1" applyFill="1" applyBorder="1"/>
    <xf numFmtId="164" fontId="13" fillId="35" borderId="62" xfId="0" applyNumberFormat="1" applyFont="1" applyFill="1" applyBorder="1" applyAlignment="1">
      <alignment horizontal="center" vertical="center" wrapText="1"/>
    </xf>
    <xf numFmtId="164" fontId="13" fillId="35" borderId="63" xfId="0" applyNumberFormat="1" applyFont="1" applyFill="1" applyBorder="1" applyAlignment="1">
      <alignment horizontal="center" vertical="center" wrapText="1"/>
    </xf>
    <xf numFmtId="164" fontId="13" fillId="35" borderId="64" xfId="0" applyNumberFormat="1" applyFont="1" applyFill="1" applyBorder="1" applyAlignment="1">
      <alignment horizontal="center" vertical="center" wrapText="1"/>
    </xf>
    <xf numFmtId="164" fontId="19" fillId="34" borderId="66" xfId="0" applyNumberFormat="1" applyFont="1" applyFill="1" applyBorder="1" applyAlignment="1">
      <alignment horizontal="left" vertical="center" wrapText="1"/>
    </xf>
    <xf numFmtId="164" fontId="0" fillId="34" borderId="65" xfId="0" applyNumberFormat="1" applyFill="1" applyBorder="1"/>
    <xf numFmtId="164" fontId="19" fillId="34" borderId="67" xfId="0" applyNumberFormat="1" applyFont="1" applyFill="1" applyBorder="1" applyAlignment="1">
      <alignment horizontal="left" vertical="center" wrapText="1"/>
    </xf>
    <xf numFmtId="164" fontId="19" fillId="34" borderId="68" xfId="0" applyNumberFormat="1" applyFont="1" applyFill="1" applyBorder="1" applyAlignment="1">
      <alignment horizontal="left" vertical="center" wrapText="1"/>
    </xf>
    <xf numFmtId="164" fontId="19" fillId="34" borderId="69" xfId="0" applyNumberFormat="1" applyFont="1" applyFill="1" applyBorder="1" applyAlignment="1">
      <alignment horizontal="left" vertical="center" wrapText="1"/>
    </xf>
    <xf numFmtId="164" fontId="32" fillId="36" borderId="48"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0" fontId="20" fillId="34" borderId="11" xfId="0" applyFont="1" applyFill="1" applyBorder="1" applyAlignment="1">
      <alignment horizontal="left" vertical="top" wrapText="1"/>
    </xf>
    <xf numFmtId="0" fontId="20" fillId="34" borderId="12" xfId="0" applyFont="1" applyFill="1" applyBorder="1" applyAlignment="1">
      <alignment horizontal="left" vertical="top" wrapText="1"/>
    </xf>
    <xf numFmtId="0" fontId="20" fillId="34" borderId="13" xfId="0" applyFont="1" applyFill="1" applyBorder="1" applyAlignment="1">
      <alignment horizontal="left" vertical="top"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394" totalsRowShown="0" headerRowDxfId="12" dataDxfId="10" headerRowBorderDxfId="11" tableBorderDxfId="9" totalsRowBorderDxfId="8">
  <autoFilter ref="A6:H394" xr:uid="{11CAC4F8-4285-564F-A59B-30D70032CA34}">
    <filterColumn colId="1">
      <filters>
        <filter val="AL-ALAC-CO-0216-01-00-EN"/>
        <filter val="AL-ALAC-ST-0114-02-00-EN"/>
        <filter val="AL-ALAC-ST-0114-03-00-EN"/>
        <filter val="AL-ALAC-ST-0114-04-00-EN"/>
        <filter val="AL-ALAC-ST-0114-05-00-EN"/>
        <filter val="AL-ALAC-ST-0115-01-01-EN"/>
        <filter val="AL-ALAC-ST-0115-02-00-EN"/>
        <filter val="AL-ALAC-ST-0116-01-00-EN"/>
        <filter val="AL-ALAC-ST-0116-02-00-EN"/>
        <filter val="AL-ALAC-ST-0117-01-00-EN"/>
        <filter val="AL-ALAC-ST-0117-02-01-EN"/>
        <filter val="AL-ALAC-ST-0118-02-01-EN"/>
        <filter val="AL-ALAC-ST-0118-03-01-EN"/>
        <filter val="AL-ALAC-ST-0118-04-01-EN"/>
        <filter val="AL-ALAC-ST-0118-05-00-EN"/>
        <filter val="AL-ALAC-ST-0214-03-00-EN"/>
        <filter val="AL-ALAC-ST-0218-01-01-EN"/>
        <filter val="AL-ALAC-ST-0314-02-00-EN"/>
        <filter val="AL-ALAC-ST-0314-03-00-EN"/>
        <filter val="AL-ALAC-ST-0314-05-00-EN"/>
        <filter val="AL-ALAC-ST-0314-06-00-EN"/>
        <filter val="AL-ALAC-ST-0315-01-00-EN"/>
        <filter val="AL-ALAC-ST-0315-02-00-EN"/>
        <filter val="AL-ALAC-ST-0315-03-00-EN"/>
        <filter val="AL-ALAC-ST-0317-01-01-EN"/>
        <filter val="AL-ALAC-ST-0318-01-01-EN"/>
        <filter val="AL-ALAC-ST-0402-01-01-EN"/>
        <filter val="AL-ALAC-ST-0402-02-01-EN"/>
        <filter val="AL-ALAC-ST-0404-01-01-EN"/>
        <filter val="AL-ALAC-ST-0406-01-01-EN"/>
        <filter val="AL-ALAC-ST-0414-01-00-EN"/>
        <filter val="AL-ALAC-ST-0416-01-00-EN"/>
        <filter val="AL-ALAC-ST-0416-02-00-EN"/>
        <filter val="AL-ALAC-ST-0416-03-01-EN"/>
        <filter val="AL-ALAC-ST-0417-01-00-EN"/>
        <filter val="AL-ALAC-ST-0417-02-00"/>
        <filter val="AL-ALAC-ST-0417-03-00-EN"/>
        <filter val="AL-ALAC-ST-0418-01-00-EN"/>
        <filter val="AL-ALAC-ST-0425-01-01-EN"/>
        <filter val="AL-ALAC-ST-0513-02-00-EN"/>
        <filter val="AL-ALAC-ST-0514-02-01-EN"/>
        <filter val="AL-ALAC-ST-0514-03-01-EN"/>
        <filter val="AL-ALAC-ST-0514-04-01-EN"/>
        <filter val="AL-ALAC-ST-0514-05-01-EN"/>
        <filter val="AL-ALAC-ST-0515-01-01-EN"/>
        <filter val="AL-ALAC-ST-0515-02-00-EN"/>
        <filter val="AL-ALAC-ST-0517-01-00-EN"/>
        <filter val="AL-ALAC-ST-0517-02-01-EN"/>
        <filter val="AL-ALAC-ST-0517-03-00-EN"/>
        <filter val="AL-ALAC-ST-0517-04-01-EN"/>
        <filter val="AL-ALAC-ST-0517-05-00-EN"/>
        <filter val="AL-ALAC-ST-0517-06-01-EN"/>
        <filter val="AL-ALAC-ST-0517-07-00-EN"/>
        <filter val="AL-ALAC-ST-0605-01-00-EN"/>
        <filter val="AL-ALAC-ST-0614-01-00-EN"/>
        <filter val="AL-ALAC-ST-0615-01-00-EN"/>
        <filter val="AL-ALAC-ST-0616-01-00-EN"/>
        <filter val="AL-ALAC-ST-0617-01-01-EN"/>
        <filter val="AL-ALAC-ST-0714-02-01-EN"/>
        <filter val="AL-ALAC-ST-0715-01-01-EN"/>
        <filter val="AL-ALAC-ST-0715-02-01-EN"/>
        <filter val="AL-ALAC-ST-0716-01-01-EN"/>
        <filter val="AL-ALAC-ST-0716-02-01-EN"/>
        <filter val="AL-ALAC-ST-0717-01-01-EN"/>
        <filter val="AL-ALAC-ST-0813-02-00-EN"/>
        <filter val="AL-ALAC-ST-0813-03-00-EN"/>
        <filter val="AL-ALAC-ST-0813-04-00-EN"/>
        <filter val="AL-ALAC-ST-0815-01-01-EN"/>
        <filter val="AL-ALAC-ST-0816-01-00-EN"/>
        <filter val="AL-ALAC-ST-0913-01-00-EN"/>
        <filter val="AL-ALAC-ST-0913-04-00-EN"/>
        <filter val="AL-ALAC-ST-0913-05-00-EN"/>
        <filter val="AL-ALAC-ST-0914-01-00-EN"/>
        <filter val="AL-ALAC-ST-0915-01-00-EN"/>
        <filter val="AL-ALAC-ST-0915-02-00-EN"/>
        <filter val="AL-ALAC-ST-0915-03-00-EN"/>
        <filter val="AL-ALAC-ST-0915-04-01-EN"/>
        <filter val="AL-ALAC-ST-0915-05-EN"/>
        <filter val="AL-ALAC-ST-0916-01-01-EN"/>
        <filter val="AL-ALAC-ST-1015-01-01-EN"/>
        <filter val="AL-ALAC-ST-1015-02-00-EN"/>
        <filter val="AL-ALAC-ST-1015-03-00-EN"/>
        <filter val="AL-ALAC-ST-1015-04-00-EN"/>
        <filter val="AL-ALAC-ST-1113-01-02-EN"/>
        <filter val="AL-ALAC-ST-1113-02-00-EN"/>
        <filter val="AL-ALAC-ST-1113-03-00-EN"/>
        <filter val="AL-ALAC-ST-1113-04-00-EN"/>
        <filter val="AL-ALAC-ST-1113-05-00-EN"/>
        <filter val="AL-ALAC-ST-1115-01-00-EN"/>
        <filter val="AL-ALAC-ST-1115-02-01-EN"/>
        <filter val="AL-ALAC-ST-1116-01-01-EN"/>
        <filter val="AL-ALAC-ST-1213-01-00-EN"/>
        <filter val="AL-ALAC-ST-1215-01-00-EN"/>
        <filter val="AL-ALAC-ST-1215-02-01-EN"/>
        <filter val="AL-ALAC-ST-1215-03-00-EN"/>
        <filter val="AL-ALAC-ST-1215-04-00-EN"/>
        <filter val="AL-ALAC-ST-1216-01-01-EN"/>
        <filter val="AL-ALAC-ST-1216-02-01-EN"/>
        <filter val="AL-ALAC-ST-1216-03-00-EN"/>
        <filter val="AL-ALAC-ST-1216-04-00-EN"/>
        <filter val="AL-ATLAS-02-DCL-01-01-EN"/>
        <filter val="ALAC Chair ST 28 Apr 2017"/>
        <filter val="ALAC Motion 25 Jun 2015"/>
        <filter val="ALAC Policy Issue Report"/>
        <filter val="ALAC Statement New Bylaws"/>
        <filter val="ATLAS II Report"/>
        <filter val="Follow-Up to the Joint Statement from ALAC and GAC"/>
        <filter val="ICANN64 Joint GAC – ALAC Statement on EPDP"/>
        <filter val="Joint Statement from ALAC and GAC"/>
        <filter val="Multi-Year F2F Meetings"/>
      </filters>
    </filterColumn>
  </autoFilter>
  <sortState xmlns:xlrd2="http://schemas.microsoft.com/office/spreadsheetml/2017/richdata2" ref="A7:H394">
    <sortCondition descending="1" ref="E6:E394"/>
  </sortState>
  <tableColumns count="8">
    <tableColumn id="1" xr3:uid="{901B4AB4-D5DD-AB4F-9520-988B0F638690}" name="Advice Provider" dataDxfId="7"/>
    <tableColumn id="2" xr3:uid="{6CC4C367-4CE4-A345-8E3A-B1F75D98517A}" name="Reference Number" dataDxfId="6"/>
    <tableColumn id="3" xr3:uid="{06E02BB0-7405-694F-8EEC-F5800AC37192}" name="Link to Advice Document" dataDxfId="5"/>
    <tableColumn id="4" xr3:uid="{55442784-ECEC-1D4E-8AFC-CBE0460E2D3E}" name="Name of Advice Document"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I21"/>
  <sheetViews>
    <sheetView tabSelected="1" zoomScale="125" zoomScaleNormal="125" workbookViewId="0"/>
  </sheetViews>
  <sheetFormatPr baseColWidth="10" defaultColWidth="31.5" defaultRowHeight="15"/>
  <cols>
    <col min="1" max="1" width="10.33203125" style="21" customWidth="1"/>
    <col min="2" max="2" width="29.5" style="21" bestFit="1" customWidth="1"/>
    <col min="3" max="6" width="16.6640625" style="22" customWidth="1"/>
    <col min="7" max="7" width="16.6640625" style="22" hidden="1" customWidth="1"/>
    <col min="8" max="8" width="16.6640625" style="22" customWidth="1"/>
    <col min="9" max="9" width="7" style="21" customWidth="1"/>
    <col min="10" max="10" width="9.1640625" style="21" customWidth="1"/>
    <col min="11" max="14" width="8.5" style="21" customWidth="1"/>
    <col min="15" max="16384" width="31.5" style="21"/>
  </cols>
  <sheetData>
    <row r="1" spans="1:9" ht="19">
      <c r="A1" s="20" t="s">
        <v>689</v>
      </c>
    </row>
    <row r="2" spans="1:9" s="24" customFormat="1">
      <c r="A2" s="23" t="s">
        <v>1549</v>
      </c>
      <c r="C2" s="25"/>
      <c r="D2" s="25"/>
      <c r="E2" s="25"/>
      <c r="F2" s="25"/>
      <c r="G2" s="25"/>
      <c r="H2" s="25"/>
    </row>
    <row r="3" spans="1:9" ht="16" thickBot="1">
      <c r="B3" s="69"/>
      <c r="C3" s="59"/>
      <c r="F3" s="59"/>
      <c r="H3" s="59"/>
    </row>
    <row r="4" spans="1:9" ht="18.75" customHeight="1" thickBot="1">
      <c r="B4" s="72" t="s">
        <v>683</v>
      </c>
      <c r="C4" s="68" t="s">
        <v>690</v>
      </c>
      <c r="D4" s="70" t="s">
        <v>691</v>
      </c>
      <c r="E4" s="71" t="s">
        <v>692</v>
      </c>
      <c r="F4" s="58" t="s">
        <v>1547</v>
      </c>
      <c r="G4" s="56" t="s">
        <v>745</v>
      </c>
      <c r="H4" s="60" t="s">
        <v>694</v>
      </c>
    </row>
    <row r="5" spans="1:9" ht="18.75" customHeight="1">
      <c r="A5" s="74"/>
      <c r="B5" s="73" t="s">
        <v>751</v>
      </c>
      <c r="C5" s="26">
        <f>COUNTIFS('Advice Items'!$A$6:$A$394,"At-Large Advisory Committee (ALAC)",'Advice Items'!$G$6:$G$394,"Phase 1 | Receive &amp; Acknowledge")</f>
        <v>0</v>
      </c>
      <c r="D5" s="26">
        <f>COUNTIFS('Advice Items'!$A$6:$A$394,"Root Server System Advisory Committee (RSSAC)",'Advice Items'!$G$6:$G$394,"Phase 1 | Receive &amp; Acknowledge")</f>
        <v>0</v>
      </c>
      <c r="E5" s="67">
        <f>COUNTIFS('Advice Items'!$A$6:$A$394,"Security and Stability Advisory Committee (SSAC)",'Advice Items'!$G$6:$G$394,"Phase 1 | Receive &amp; Acknowledge")</f>
        <v>0</v>
      </c>
      <c r="F5" s="57">
        <f t="shared" ref="F5:F11" si="0">SUM(C5:E5)</f>
        <v>0</v>
      </c>
      <c r="G5" s="54">
        <v>0</v>
      </c>
      <c r="H5" s="61">
        <f>F5-G5</f>
        <v>0</v>
      </c>
      <c r="I5" s="62"/>
    </row>
    <row r="6" spans="1:9" ht="18.75" customHeight="1">
      <c r="B6" s="75" t="s">
        <v>755</v>
      </c>
      <c r="C6" s="26">
        <f>COUNTIFS('Advice Items'!$A$6:$A$394,"At-Large Advisory Committee (ALAC)",'Advice Items'!$G$6:$G$394,"Phase 2 | Understand Request")</f>
        <v>0</v>
      </c>
      <c r="D6" s="26">
        <f>COUNTIFS('Advice Items'!$A$6:$A$394,"Root Server System Advisory Committee (RSSAC)",'Advice Items'!$G$6:$G$394,"Phase 2 | Understand Request")</f>
        <v>0</v>
      </c>
      <c r="E6" s="49">
        <f>COUNTIFS('Advice Items'!$A$6:$A$394,"Security and Stability Advisory Committee (SSAC)",'Advice Items'!$G$6:$G$394,"Phase 2 | Understand Request")</f>
        <v>1</v>
      </c>
      <c r="F6" s="55">
        <f t="shared" si="0"/>
        <v>1</v>
      </c>
      <c r="G6" s="43">
        <v>2</v>
      </c>
      <c r="H6" s="63">
        <f t="shared" ref="H6:H12" si="1">F6-G6</f>
        <v>-1</v>
      </c>
    </row>
    <row r="7" spans="1:9" ht="18.75" customHeight="1">
      <c r="A7" s="74"/>
      <c r="B7" s="76" t="s">
        <v>763</v>
      </c>
      <c r="C7" s="26">
        <f>COUNTIFS('Advice Items'!$A$6:$A$394,"At-Large Advisory Committee (ALAC)",'Advice Items'!$G$6:$G$394,"Phase 3 | Evaluate &amp; Consider")</f>
        <v>0</v>
      </c>
      <c r="D7" s="26">
        <f>COUNTIFS('Advice Items'!$A$6:$A$394,"Root Server System Advisory Committee (RSSAC)",'Advice Items'!$G$6:$G$394,"Phase 3 | Evaluate &amp; Consider")</f>
        <v>11</v>
      </c>
      <c r="E7" s="49">
        <f>COUNTIFS('Advice Items'!$A$6:$A$394,"Security and Stability Advisory Committee (SSAC)",'Advice Items'!$G$6:$G$394,"Phase 3 | Evaluate &amp; Consider")</f>
        <v>0</v>
      </c>
      <c r="F7" s="55">
        <f t="shared" si="0"/>
        <v>11</v>
      </c>
      <c r="G7" s="43">
        <v>11</v>
      </c>
      <c r="H7" s="64">
        <f t="shared" si="1"/>
        <v>0</v>
      </c>
      <c r="I7" s="62"/>
    </row>
    <row r="8" spans="1:9" ht="18.75" customHeight="1">
      <c r="A8" s="74"/>
      <c r="B8" s="76" t="s">
        <v>1544</v>
      </c>
      <c r="C8" s="26">
        <f>COUNTIFS('Advice Items'!$A$6:$A$394,"At-Large Advisory Committee (ALAC)",'Advice Items'!$G$6:$G$394,"Phase 3 | Deferred")</f>
        <v>0</v>
      </c>
      <c r="D8" s="26">
        <f>COUNTIFS('Advice Items'!$A$6:$A$394,"Root Server System Advisory Committee (RSSAC)",'Advice Items'!$G$6:$G$394,"Phase 3 | Deferred")</f>
        <v>0</v>
      </c>
      <c r="E8" s="49">
        <f>COUNTIFS('Advice Items'!$A$6:$A$394,"Security and Stability Advisory Committee (SSAC)",'Advice Items'!$G$6:$G$394,"Phase 3 | Deferred")</f>
        <v>0</v>
      </c>
      <c r="F8" s="43">
        <f t="shared" si="0"/>
        <v>0</v>
      </c>
      <c r="G8" s="54">
        <v>0</v>
      </c>
      <c r="H8" s="65">
        <f t="shared" si="1"/>
        <v>0</v>
      </c>
    </row>
    <row r="9" spans="1:9" ht="18.75" customHeight="1">
      <c r="B9" s="75" t="s">
        <v>765</v>
      </c>
      <c r="C9" s="26">
        <f>COUNTIFS('Advice Items'!$A$6:$A$394,"At-Large Advisory Committee (ALAC)",'Advice Items'!$G$6:$G$394,"Phase 4 | Implement")</f>
        <v>2</v>
      </c>
      <c r="D9" s="26">
        <f>COUNTIFS('Advice Items'!$A$6:$A$394,"Root Server System Advisory Committee (RSSAC)",'Advice Items'!$G$6:$G$394,"Phase 4 | Implement")</f>
        <v>1</v>
      </c>
      <c r="E9" s="48">
        <f>COUNTIFS('Advice Items'!$A$6:$A$394,"Security and Stability Advisory Committee (SSAC)",'Advice Items'!$G$6:$G$394,"Phase 4 | Implement")</f>
        <v>21</v>
      </c>
      <c r="F9" s="45">
        <f t="shared" si="0"/>
        <v>24</v>
      </c>
      <c r="G9" s="54">
        <v>21</v>
      </c>
      <c r="H9" s="65">
        <f t="shared" si="1"/>
        <v>3</v>
      </c>
    </row>
    <row r="10" spans="1:9" ht="18.75" customHeight="1">
      <c r="B10" s="75" t="s">
        <v>1545</v>
      </c>
      <c r="C10" s="26">
        <f>COUNTIFS('Advice Items'!$A$6:$A$394,"At-Large Advisory Committee (ALAC)",'Advice Items'!$G$6:$G$394,"Phase 4 | Deferred")</f>
        <v>0</v>
      </c>
      <c r="D10" s="26">
        <f>COUNTIFS('Advice Items'!$A$6:$A$394,"Root Server System Advisory Committee (RSSAC)",'Advice Items'!$G$6:$G$394,"Phase 4 | Deferred")</f>
        <v>0</v>
      </c>
      <c r="E10" s="44">
        <f>COUNTIFS('Advice Items'!$A$6:$A$394,"Security and Stability Advisory Committee (SSAC)",'Advice Items'!$G$6:$G$394,"Phase 4 | Deferred")</f>
        <v>4</v>
      </c>
      <c r="F10" s="45">
        <f t="shared" si="0"/>
        <v>4</v>
      </c>
      <c r="G10" s="54">
        <v>5</v>
      </c>
      <c r="H10" s="65">
        <f t="shared" si="1"/>
        <v>-1</v>
      </c>
    </row>
    <row r="11" spans="1:9" ht="18.75" customHeight="1" thickBot="1">
      <c r="B11" s="77" t="s">
        <v>767</v>
      </c>
      <c r="C11" s="40">
        <f>COUNTIFS('Advice Items'!$A$6:$A$394,"At-Large Advisory Committee (ALAC)",'Advice Items'!$G$6:$G$394,"Phase 5 | Close Request")</f>
        <v>2</v>
      </c>
      <c r="D11" s="40">
        <f>COUNTIFS('Advice Items'!$A$6:$A$394,"Root Server System Advisory Committee (RSSAC)",'Advice Items'!$G$6:$G$394,"Phase 5 | Close Request")</f>
        <v>1</v>
      </c>
      <c r="E11" s="46">
        <f>COUNTIFS('Advice Items'!$A$6:$A$394,"Security and Stability Advisory Committee (SSAC)",'Advice Items'!$G$6:$G$394,"Phase 5 | Close Request")</f>
        <v>17</v>
      </c>
      <c r="F11" s="47">
        <f t="shared" si="0"/>
        <v>20</v>
      </c>
      <c r="G11" s="53">
        <v>21</v>
      </c>
      <c r="H11" s="66">
        <f t="shared" si="1"/>
        <v>-1</v>
      </c>
      <c r="I11" s="62"/>
    </row>
    <row r="12" spans="1:9" s="39" customFormat="1" ht="34" thickTop="1" thickBot="1">
      <c r="B12" s="41" t="s">
        <v>1548</v>
      </c>
      <c r="C12" s="42">
        <f>SUM(C5:C11)</f>
        <v>4</v>
      </c>
      <c r="D12" s="42">
        <f>SUM(D5:D11)</f>
        <v>13</v>
      </c>
      <c r="E12" s="51">
        <f>SUM(E5:E11)</f>
        <v>43</v>
      </c>
      <c r="F12" s="50">
        <f>SUM(F5:F11)</f>
        <v>60</v>
      </c>
      <c r="G12" s="52">
        <v>60</v>
      </c>
      <c r="H12" s="78">
        <f t="shared" si="1"/>
        <v>0</v>
      </c>
    </row>
    <row r="13" spans="1:9" ht="18.75" customHeight="1" thickTop="1">
      <c r="B13" s="79" t="s">
        <v>1546</v>
      </c>
      <c r="C13" s="79"/>
      <c r="D13" s="79"/>
      <c r="E13" s="79"/>
      <c r="F13" s="79"/>
      <c r="G13" s="79"/>
      <c r="H13" s="79"/>
    </row>
    <row r="14" spans="1:9" ht="18.75" customHeight="1">
      <c r="B14" s="38"/>
      <c r="C14" s="38"/>
      <c r="D14" s="38"/>
      <c r="E14" s="38"/>
      <c r="F14" s="38"/>
      <c r="G14" s="38"/>
      <c r="H14" s="38"/>
    </row>
    <row r="15" spans="1:9" ht="17.25" customHeight="1" thickBot="1"/>
    <row r="16" spans="1:9" ht="31.5" customHeight="1" thickBot="1">
      <c r="B16" s="27" t="s">
        <v>783</v>
      </c>
      <c r="C16" s="28" t="s">
        <v>786</v>
      </c>
    </row>
    <row r="17" spans="2:3" ht="18.75" customHeight="1">
      <c r="B17" s="29" t="s">
        <v>690</v>
      </c>
      <c r="C17" s="30">
        <v>2</v>
      </c>
    </row>
    <row r="18" spans="2:3" ht="18.75" customHeight="1">
      <c r="B18" s="31" t="s">
        <v>691</v>
      </c>
      <c r="C18" s="32">
        <v>12</v>
      </c>
    </row>
    <row r="19" spans="2:3" ht="18.75" customHeight="1" thickBot="1">
      <c r="B19" s="33" t="s">
        <v>692</v>
      </c>
      <c r="C19" s="34">
        <v>15</v>
      </c>
    </row>
    <row r="20" spans="2:3" ht="18.75" customHeight="1" thickTop="1" thickBot="1">
      <c r="B20" s="35" t="s">
        <v>693</v>
      </c>
      <c r="C20" s="36">
        <f>SUM(C17:C19)</f>
        <v>29</v>
      </c>
    </row>
    <row r="21" spans="2:3" ht="16" thickTop="1"/>
  </sheetData>
  <mergeCells count="1">
    <mergeCell ref="B13:H13"/>
  </mergeCells>
  <printOptions horizontalCentere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94"/>
  <sheetViews>
    <sheetView showGridLines="0" zoomScale="50" zoomScaleNormal="50" zoomScaleSheetLayoutView="100" zoomScalePageLayoutView="40" workbookViewId="0"/>
  </sheetViews>
  <sheetFormatPr baseColWidth="10" defaultColWidth="8.83203125" defaultRowHeight="15"/>
  <cols>
    <col min="1" max="1" width="30.5" customWidth="1"/>
    <col min="2" max="2" width="17.5" customWidth="1"/>
    <col min="3" max="3" width="26" customWidth="1"/>
    <col min="4" max="4" width="36.5" bestFit="1" customWidth="1"/>
    <col min="5" max="5" width="9.83203125" style="16" customWidth="1"/>
    <col min="6" max="6" width="91.5" customWidth="1"/>
    <col min="7" max="7" width="16.1640625" style="3" customWidth="1"/>
    <col min="8" max="8" width="97.83203125" customWidth="1"/>
  </cols>
  <sheetData>
    <row r="1" spans="1:8" s="1" customFormat="1" ht="19">
      <c r="A1" s="8" t="s">
        <v>685</v>
      </c>
      <c r="E1" s="15"/>
      <c r="G1" s="2"/>
    </row>
    <row r="2" spans="1:8" s="1" customFormat="1">
      <c r="A2" s="4" t="s">
        <v>686</v>
      </c>
      <c r="E2" s="15"/>
      <c r="G2" s="2"/>
    </row>
    <row r="3" spans="1:8" s="1" customFormat="1">
      <c r="A3" s="4" t="str">
        <f>'Updated Summary'!A2</f>
        <v>As of 31 July 2019</v>
      </c>
      <c r="E3" s="15"/>
      <c r="G3" s="2"/>
    </row>
    <row r="6" spans="1:8" ht="37" customHeight="1">
      <c r="A6" s="12" t="s">
        <v>679</v>
      </c>
      <c r="B6" s="13" t="s">
        <v>1478</v>
      </c>
      <c r="C6" s="13" t="s">
        <v>680</v>
      </c>
      <c r="D6" s="13" t="s">
        <v>681</v>
      </c>
      <c r="E6" s="17" t="s">
        <v>0</v>
      </c>
      <c r="F6" s="13" t="s">
        <v>682</v>
      </c>
      <c r="G6" s="13" t="s">
        <v>683</v>
      </c>
      <c r="H6" s="14" t="s">
        <v>684</v>
      </c>
    </row>
    <row r="7" spans="1:8" ht="96" hidden="1">
      <c r="A7" s="9" t="s">
        <v>144</v>
      </c>
      <c r="B7" s="10" t="s">
        <v>1490</v>
      </c>
      <c r="C7" s="19" t="s">
        <v>1491</v>
      </c>
      <c r="D7" s="10" t="s">
        <v>1492</v>
      </c>
      <c r="E7" s="18">
        <v>43620</v>
      </c>
      <c r="F7" s="10" t="s">
        <v>1493</v>
      </c>
      <c r="G7" s="10" t="s">
        <v>767</v>
      </c>
      <c r="H7" s="11" t="s">
        <v>1550</v>
      </c>
    </row>
    <row r="8" spans="1:8" ht="304" hidden="1">
      <c r="A8" s="9" t="s">
        <v>220</v>
      </c>
      <c r="B8" s="10" t="s">
        <v>1479</v>
      </c>
      <c r="C8" s="10" t="s">
        <v>1480</v>
      </c>
      <c r="D8" s="10" t="s">
        <v>1481</v>
      </c>
      <c r="E8" s="18">
        <v>43619</v>
      </c>
      <c r="F8" s="10" t="s">
        <v>1494</v>
      </c>
      <c r="G8" s="10" t="s">
        <v>1434</v>
      </c>
      <c r="H8" s="11" t="s">
        <v>1482</v>
      </c>
    </row>
    <row r="9" spans="1:8" ht="128" hidden="1">
      <c r="A9" s="9" t="s">
        <v>144</v>
      </c>
      <c r="B9" s="10" t="s">
        <v>1483</v>
      </c>
      <c r="C9" s="10" t="s">
        <v>1484</v>
      </c>
      <c r="D9" s="10" t="s">
        <v>1485</v>
      </c>
      <c r="E9" s="18">
        <v>43602</v>
      </c>
      <c r="F9" s="10" t="s">
        <v>1486</v>
      </c>
      <c r="G9" s="10" t="s">
        <v>1434</v>
      </c>
      <c r="H9" s="11" t="s">
        <v>1495</v>
      </c>
    </row>
    <row r="10" spans="1:8" ht="112">
      <c r="A10" s="9" t="s">
        <v>1</v>
      </c>
      <c r="B10" s="10" t="s">
        <v>1496</v>
      </c>
      <c r="C10" s="10" t="s">
        <v>1442</v>
      </c>
      <c r="D10" s="10" t="s">
        <v>1443</v>
      </c>
      <c r="E10" s="18">
        <v>43549</v>
      </c>
      <c r="F10" s="10" t="s">
        <v>1444</v>
      </c>
      <c r="G10" s="10" t="s">
        <v>1434</v>
      </c>
      <c r="H10" s="11" t="s">
        <v>1452</v>
      </c>
    </row>
    <row r="11" spans="1:8" ht="144" hidden="1">
      <c r="A11" s="9" t="s">
        <v>220</v>
      </c>
      <c r="B11" s="10" t="s">
        <v>1415</v>
      </c>
      <c r="C11" s="10" t="s">
        <v>1416</v>
      </c>
      <c r="D11" s="10" t="s">
        <v>1417</v>
      </c>
      <c r="E11" s="18">
        <v>43455</v>
      </c>
      <c r="F11" s="10" t="s">
        <v>1418</v>
      </c>
      <c r="G11" s="10" t="s">
        <v>1434</v>
      </c>
      <c r="H11" s="11" t="s">
        <v>1433</v>
      </c>
    </row>
    <row r="12" spans="1:8" ht="144">
      <c r="A12" s="9" t="s">
        <v>1</v>
      </c>
      <c r="B12" s="10" t="s">
        <v>1437</v>
      </c>
      <c r="C12" s="10" t="s">
        <v>1435</v>
      </c>
      <c r="D12" s="10" t="s">
        <v>1436</v>
      </c>
      <c r="E12" s="18">
        <v>43446</v>
      </c>
      <c r="F12" s="10" t="s">
        <v>1497</v>
      </c>
      <c r="G12" s="10" t="s">
        <v>1434</v>
      </c>
      <c r="H12" s="11" t="s">
        <v>1453</v>
      </c>
    </row>
    <row r="13" spans="1:8" ht="176" hidden="1">
      <c r="A13" s="9" t="s">
        <v>220</v>
      </c>
      <c r="B13" s="10" t="s">
        <v>1419</v>
      </c>
      <c r="C13" s="10" t="s">
        <v>1420</v>
      </c>
      <c r="D13" s="10" t="s">
        <v>1421</v>
      </c>
      <c r="E13" s="18">
        <v>43445</v>
      </c>
      <c r="F13" s="10" t="s">
        <v>1422</v>
      </c>
      <c r="G13" s="10" t="s">
        <v>765</v>
      </c>
      <c r="H13" s="11" t="s">
        <v>1501</v>
      </c>
    </row>
    <row r="14" spans="1:8" ht="96" hidden="1">
      <c r="A14" s="9" t="s">
        <v>220</v>
      </c>
      <c r="B14" s="10" t="s">
        <v>1419</v>
      </c>
      <c r="C14" s="10" t="s">
        <v>1420</v>
      </c>
      <c r="D14" s="10" t="s">
        <v>1498</v>
      </c>
      <c r="E14" s="18">
        <v>43445</v>
      </c>
      <c r="F14" s="10" t="s">
        <v>1499</v>
      </c>
      <c r="G14" s="10" t="s">
        <v>765</v>
      </c>
      <c r="H14" s="11" t="s">
        <v>1500</v>
      </c>
    </row>
    <row r="15" spans="1:8" ht="112" hidden="1">
      <c r="A15" s="9" t="s">
        <v>220</v>
      </c>
      <c r="B15" s="10" t="s">
        <v>1419</v>
      </c>
      <c r="C15" s="10" t="s">
        <v>1420</v>
      </c>
      <c r="D15" s="10" t="s">
        <v>1425</v>
      </c>
      <c r="E15" s="18">
        <v>43445</v>
      </c>
      <c r="F15" s="10" t="s">
        <v>1426</v>
      </c>
      <c r="G15" s="10" t="s">
        <v>765</v>
      </c>
      <c r="H15" s="11" t="s">
        <v>1507</v>
      </c>
    </row>
    <row r="16" spans="1:8" ht="96" hidden="1">
      <c r="A16" s="9" t="s">
        <v>220</v>
      </c>
      <c r="B16" s="10" t="s">
        <v>1419</v>
      </c>
      <c r="C16" s="10" t="s">
        <v>1420</v>
      </c>
      <c r="D16" s="10" t="s">
        <v>1429</v>
      </c>
      <c r="E16" s="18">
        <v>43445</v>
      </c>
      <c r="F16" s="10" t="s">
        <v>1430</v>
      </c>
      <c r="G16" s="10" t="s">
        <v>765</v>
      </c>
      <c r="H16" s="11" t="s">
        <v>1509</v>
      </c>
    </row>
    <row r="17" spans="1:8" ht="112" hidden="1">
      <c r="A17" s="9" t="s">
        <v>220</v>
      </c>
      <c r="B17" s="10" t="s">
        <v>1419</v>
      </c>
      <c r="C17" s="10" t="s">
        <v>1420</v>
      </c>
      <c r="D17" s="10" t="s">
        <v>1431</v>
      </c>
      <c r="E17" s="18">
        <v>43445</v>
      </c>
      <c r="F17" s="10" t="s">
        <v>1432</v>
      </c>
      <c r="G17" s="10" t="s">
        <v>765</v>
      </c>
      <c r="H17" s="11" t="s">
        <v>1505</v>
      </c>
    </row>
    <row r="18" spans="1:8" ht="144" hidden="1">
      <c r="A18" s="9" t="s">
        <v>220</v>
      </c>
      <c r="B18" s="10" t="s">
        <v>1419</v>
      </c>
      <c r="C18" s="10" t="s">
        <v>1420</v>
      </c>
      <c r="D18" s="10" t="s">
        <v>1502</v>
      </c>
      <c r="E18" s="18">
        <v>43445</v>
      </c>
      <c r="F18" s="10" t="s">
        <v>1503</v>
      </c>
      <c r="G18" s="10" t="s">
        <v>767</v>
      </c>
      <c r="H18" s="11" t="s">
        <v>1504</v>
      </c>
    </row>
    <row r="19" spans="1:8" ht="112" hidden="1">
      <c r="A19" s="9" t="s">
        <v>220</v>
      </c>
      <c r="B19" s="10" t="s">
        <v>1419</v>
      </c>
      <c r="C19" s="10" t="s">
        <v>1420</v>
      </c>
      <c r="D19" s="10" t="s">
        <v>1423</v>
      </c>
      <c r="E19" s="18">
        <v>43445</v>
      </c>
      <c r="F19" s="10" t="s">
        <v>1424</v>
      </c>
      <c r="G19" s="10" t="s">
        <v>767</v>
      </c>
      <c r="H19" s="11" t="s">
        <v>1506</v>
      </c>
    </row>
    <row r="20" spans="1:8" ht="144" hidden="1">
      <c r="A20" s="9" t="s">
        <v>220</v>
      </c>
      <c r="B20" s="10" t="s">
        <v>1419</v>
      </c>
      <c r="C20" s="10" t="s">
        <v>1420</v>
      </c>
      <c r="D20" s="10" t="s">
        <v>1427</v>
      </c>
      <c r="E20" s="18">
        <v>43445</v>
      </c>
      <c r="F20" s="10" t="s">
        <v>1428</v>
      </c>
      <c r="G20" s="10" t="s">
        <v>767</v>
      </c>
      <c r="H20" s="11" t="s">
        <v>1508</v>
      </c>
    </row>
    <row r="21" spans="1:8" ht="48" hidden="1">
      <c r="A21" s="9" t="s">
        <v>144</v>
      </c>
      <c r="B21" s="10" t="s">
        <v>1399</v>
      </c>
      <c r="C21" s="10" t="s">
        <v>1400</v>
      </c>
      <c r="D21" s="10" t="s">
        <v>1401</v>
      </c>
      <c r="E21" s="18">
        <v>43378</v>
      </c>
      <c r="F21" s="10" t="s">
        <v>1402</v>
      </c>
      <c r="G21" s="10" t="s">
        <v>763</v>
      </c>
      <c r="H21" s="11" t="s">
        <v>1510</v>
      </c>
    </row>
    <row r="22" spans="1:8" ht="48" hidden="1">
      <c r="A22" s="9" t="s">
        <v>144</v>
      </c>
      <c r="B22" s="10" t="s">
        <v>1399</v>
      </c>
      <c r="C22" s="10" t="s">
        <v>1400</v>
      </c>
      <c r="D22" s="10" t="s">
        <v>1403</v>
      </c>
      <c r="E22" s="18">
        <v>43378</v>
      </c>
      <c r="F22" s="10" t="s">
        <v>1404</v>
      </c>
      <c r="G22" s="10" t="s">
        <v>763</v>
      </c>
      <c r="H22" s="11" t="s">
        <v>1510</v>
      </c>
    </row>
    <row r="23" spans="1:8" ht="48" hidden="1">
      <c r="A23" s="9" t="s">
        <v>144</v>
      </c>
      <c r="B23" s="10" t="s">
        <v>1399</v>
      </c>
      <c r="C23" s="10" t="s">
        <v>1400</v>
      </c>
      <c r="D23" s="10" t="s">
        <v>1405</v>
      </c>
      <c r="E23" s="18">
        <v>43378</v>
      </c>
      <c r="F23" s="10" t="s">
        <v>1406</v>
      </c>
      <c r="G23" s="10" t="s">
        <v>763</v>
      </c>
      <c r="H23" s="11" t="s">
        <v>1510</v>
      </c>
    </row>
    <row r="24" spans="1:8" ht="48" hidden="1">
      <c r="A24" s="9" t="s">
        <v>144</v>
      </c>
      <c r="B24" s="10" t="s">
        <v>1399</v>
      </c>
      <c r="C24" s="10" t="s">
        <v>1400</v>
      </c>
      <c r="D24" s="10" t="s">
        <v>1407</v>
      </c>
      <c r="E24" s="18">
        <v>43378</v>
      </c>
      <c r="F24" s="10" t="s">
        <v>1408</v>
      </c>
      <c r="G24" s="10" t="s">
        <v>763</v>
      </c>
      <c r="H24" s="11" t="s">
        <v>1510</v>
      </c>
    </row>
    <row r="25" spans="1:8" ht="48" hidden="1">
      <c r="A25" s="9" t="s">
        <v>144</v>
      </c>
      <c r="B25" s="10" t="s">
        <v>1399</v>
      </c>
      <c r="C25" s="10" t="s">
        <v>1400</v>
      </c>
      <c r="D25" s="10" t="s">
        <v>1409</v>
      </c>
      <c r="E25" s="18">
        <v>43378</v>
      </c>
      <c r="F25" s="10" t="s">
        <v>1410</v>
      </c>
      <c r="G25" s="10" t="s">
        <v>763</v>
      </c>
      <c r="H25" s="11" t="s">
        <v>1510</v>
      </c>
    </row>
    <row r="26" spans="1:8" ht="112" hidden="1">
      <c r="A26" s="9" t="s">
        <v>220</v>
      </c>
      <c r="B26" s="10" t="s">
        <v>1411</v>
      </c>
      <c r="C26" s="10" t="s">
        <v>1412</v>
      </c>
      <c r="D26" s="10" t="s">
        <v>1413</v>
      </c>
      <c r="E26" s="18">
        <v>43376</v>
      </c>
      <c r="F26" s="10" t="s">
        <v>1414</v>
      </c>
      <c r="G26" s="10" t="s">
        <v>1434</v>
      </c>
      <c r="H26" s="11" t="s">
        <v>1511</v>
      </c>
    </row>
    <row r="27" spans="1:8" ht="176" hidden="1">
      <c r="A27" s="9" t="s">
        <v>220</v>
      </c>
      <c r="B27" s="10" t="s">
        <v>1370</v>
      </c>
      <c r="C27" s="10" t="s">
        <v>1371</v>
      </c>
      <c r="D27" s="10" t="s">
        <v>1372</v>
      </c>
      <c r="E27" s="18">
        <v>43332</v>
      </c>
      <c r="F27" s="10" t="s">
        <v>1512</v>
      </c>
      <c r="G27" s="10" t="s">
        <v>755</v>
      </c>
      <c r="H27" s="11" t="s">
        <v>1551</v>
      </c>
    </row>
    <row r="28" spans="1:8" ht="96" hidden="1">
      <c r="A28" s="9" t="s">
        <v>144</v>
      </c>
      <c r="B28" s="10" t="s">
        <v>1381</v>
      </c>
      <c r="C28" s="10" t="s">
        <v>1382</v>
      </c>
      <c r="D28" s="10" t="s">
        <v>1383</v>
      </c>
      <c r="E28" s="18">
        <v>43319</v>
      </c>
      <c r="F28" s="10" t="s">
        <v>1384</v>
      </c>
      <c r="G28" s="10" t="s">
        <v>1434</v>
      </c>
      <c r="H28" s="11" t="s">
        <v>1397</v>
      </c>
    </row>
    <row r="29" spans="1:8" ht="80" hidden="1">
      <c r="A29" s="9" t="s">
        <v>144</v>
      </c>
      <c r="B29" s="10" t="s">
        <v>1381</v>
      </c>
      <c r="C29" s="10" t="s">
        <v>1382</v>
      </c>
      <c r="D29" s="10" t="s">
        <v>1385</v>
      </c>
      <c r="E29" s="18">
        <v>43319</v>
      </c>
      <c r="F29" s="10" t="s">
        <v>1386</v>
      </c>
      <c r="G29" s="10" t="s">
        <v>1434</v>
      </c>
      <c r="H29" s="11" t="s">
        <v>1398</v>
      </c>
    </row>
    <row r="30" spans="1:8" ht="160" hidden="1">
      <c r="A30" s="9" t="s">
        <v>144</v>
      </c>
      <c r="B30" s="10" t="s">
        <v>1373</v>
      </c>
      <c r="C30" s="10" t="s">
        <v>1374</v>
      </c>
      <c r="D30" s="10" t="s">
        <v>1375</v>
      </c>
      <c r="E30" s="18">
        <v>43319</v>
      </c>
      <c r="F30" s="10" t="s">
        <v>1376</v>
      </c>
      <c r="G30" s="10" t="s">
        <v>1434</v>
      </c>
      <c r="H30" s="11" t="s">
        <v>1394</v>
      </c>
    </row>
    <row r="31" spans="1:8" ht="48" hidden="1">
      <c r="A31" s="9" t="s">
        <v>144</v>
      </c>
      <c r="B31" s="10" t="s">
        <v>1373</v>
      </c>
      <c r="C31" s="10" t="s">
        <v>1374</v>
      </c>
      <c r="D31" s="10" t="s">
        <v>1377</v>
      </c>
      <c r="E31" s="18">
        <v>43319</v>
      </c>
      <c r="F31" s="10" t="s">
        <v>1378</v>
      </c>
      <c r="G31" s="10" t="s">
        <v>1434</v>
      </c>
      <c r="H31" s="11" t="s">
        <v>1395</v>
      </c>
    </row>
    <row r="32" spans="1:8" ht="80" hidden="1">
      <c r="A32" s="9" t="s">
        <v>144</v>
      </c>
      <c r="B32" s="10" t="s">
        <v>1373</v>
      </c>
      <c r="C32" s="10" t="s">
        <v>1374</v>
      </c>
      <c r="D32" s="10" t="s">
        <v>1379</v>
      </c>
      <c r="E32" s="18">
        <v>43319</v>
      </c>
      <c r="F32" s="10" t="s">
        <v>1380</v>
      </c>
      <c r="G32" s="10" t="s">
        <v>1434</v>
      </c>
      <c r="H32" s="11" t="s">
        <v>1396</v>
      </c>
    </row>
    <row r="33" spans="1:8" ht="64" hidden="1">
      <c r="A33" s="9" t="s">
        <v>144</v>
      </c>
      <c r="B33" s="10" t="s">
        <v>1328</v>
      </c>
      <c r="C33" s="10" t="s">
        <v>1329</v>
      </c>
      <c r="D33" s="10" t="s">
        <v>1330</v>
      </c>
      <c r="E33" s="18">
        <v>43265</v>
      </c>
      <c r="F33" s="10" t="s">
        <v>1331</v>
      </c>
      <c r="G33" s="10" t="s">
        <v>1434</v>
      </c>
      <c r="H33" s="11" t="s">
        <v>1369</v>
      </c>
    </row>
    <row r="34" spans="1:8" ht="80" hidden="1">
      <c r="A34" s="9" t="s">
        <v>144</v>
      </c>
      <c r="B34" s="10" t="s">
        <v>1322</v>
      </c>
      <c r="C34" s="10" t="s">
        <v>1323</v>
      </c>
      <c r="D34" s="10" t="s">
        <v>1358</v>
      </c>
      <c r="E34" s="18">
        <v>43265</v>
      </c>
      <c r="F34" s="10" t="s">
        <v>1327</v>
      </c>
      <c r="G34" s="10" t="s">
        <v>1434</v>
      </c>
      <c r="H34" s="11" t="s">
        <v>1390</v>
      </c>
    </row>
    <row r="35" spans="1:8" ht="192" hidden="1">
      <c r="A35" s="9" t="s">
        <v>220</v>
      </c>
      <c r="B35" s="10" t="s">
        <v>1332</v>
      </c>
      <c r="C35" s="10" t="s">
        <v>1333</v>
      </c>
      <c r="D35" s="10" t="s">
        <v>1334</v>
      </c>
      <c r="E35" s="18">
        <v>43265</v>
      </c>
      <c r="F35" s="10" t="s">
        <v>1335</v>
      </c>
      <c r="G35" s="10" t="s">
        <v>1434</v>
      </c>
      <c r="H35" s="11" t="s">
        <v>1513</v>
      </c>
    </row>
    <row r="36" spans="1:8" ht="80" hidden="1">
      <c r="A36" s="9" t="s">
        <v>220</v>
      </c>
      <c r="B36" s="10" t="s">
        <v>1332</v>
      </c>
      <c r="C36" s="10" t="s">
        <v>1333</v>
      </c>
      <c r="D36" s="10" t="s">
        <v>1336</v>
      </c>
      <c r="E36" s="18">
        <v>43265</v>
      </c>
      <c r="F36" s="10" t="s">
        <v>1337</v>
      </c>
      <c r="G36" s="10" t="s">
        <v>1434</v>
      </c>
      <c r="H36" s="11" t="s">
        <v>1513</v>
      </c>
    </row>
    <row r="37" spans="1:8" ht="80" hidden="1">
      <c r="A37" s="9" t="s">
        <v>220</v>
      </c>
      <c r="B37" s="10" t="s">
        <v>1332</v>
      </c>
      <c r="C37" s="10" t="s">
        <v>1333</v>
      </c>
      <c r="D37" s="10" t="s">
        <v>1340</v>
      </c>
      <c r="E37" s="18">
        <v>43265</v>
      </c>
      <c r="F37" s="10" t="s">
        <v>1341</v>
      </c>
      <c r="G37" s="10" t="s">
        <v>1434</v>
      </c>
      <c r="H37" s="11" t="s">
        <v>1513</v>
      </c>
    </row>
    <row r="38" spans="1:8" ht="80" hidden="1">
      <c r="A38" s="9" t="s">
        <v>220</v>
      </c>
      <c r="B38" s="10" t="s">
        <v>1332</v>
      </c>
      <c r="C38" s="10" t="s">
        <v>1333</v>
      </c>
      <c r="D38" s="10" t="s">
        <v>1338</v>
      </c>
      <c r="E38" s="18">
        <v>43265</v>
      </c>
      <c r="F38" s="10" t="s">
        <v>1339</v>
      </c>
      <c r="G38" s="10" t="s">
        <v>1434</v>
      </c>
      <c r="H38" s="11" t="s">
        <v>1513</v>
      </c>
    </row>
    <row r="39" spans="1:8" ht="80" hidden="1">
      <c r="A39" s="9" t="s">
        <v>220</v>
      </c>
      <c r="B39" s="10" t="s">
        <v>1332</v>
      </c>
      <c r="C39" s="10" t="s">
        <v>1333</v>
      </c>
      <c r="D39" s="10" t="s">
        <v>1342</v>
      </c>
      <c r="E39" s="18">
        <v>43265</v>
      </c>
      <c r="F39" s="10" t="s">
        <v>1343</v>
      </c>
      <c r="G39" s="10" t="s">
        <v>1434</v>
      </c>
      <c r="H39" s="11" t="s">
        <v>1513</v>
      </c>
    </row>
    <row r="40" spans="1:8" ht="80" hidden="1">
      <c r="A40" s="9" t="s">
        <v>220</v>
      </c>
      <c r="B40" s="10" t="s">
        <v>1332</v>
      </c>
      <c r="C40" s="10" t="s">
        <v>1333</v>
      </c>
      <c r="D40" s="10" t="s">
        <v>1344</v>
      </c>
      <c r="E40" s="18">
        <v>43265</v>
      </c>
      <c r="F40" s="10" t="s">
        <v>1345</v>
      </c>
      <c r="G40" s="10" t="s">
        <v>1434</v>
      </c>
      <c r="H40" s="11" t="s">
        <v>1513</v>
      </c>
    </row>
    <row r="41" spans="1:8" ht="80" hidden="1">
      <c r="A41" s="9" t="s">
        <v>220</v>
      </c>
      <c r="B41" s="10" t="s">
        <v>1332</v>
      </c>
      <c r="C41" s="10" t="s">
        <v>1333</v>
      </c>
      <c r="D41" s="10" t="s">
        <v>1346</v>
      </c>
      <c r="E41" s="18">
        <v>43265</v>
      </c>
      <c r="F41" s="10" t="s">
        <v>1347</v>
      </c>
      <c r="G41" s="10" t="s">
        <v>1434</v>
      </c>
      <c r="H41" s="11" t="s">
        <v>1513</v>
      </c>
    </row>
    <row r="42" spans="1:8" ht="80" hidden="1">
      <c r="A42" s="9" t="s">
        <v>144</v>
      </c>
      <c r="B42" s="10" t="s">
        <v>1322</v>
      </c>
      <c r="C42" s="10" t="s">
        <v>1323</v>
      </c>
      <c r="D42" s="10" t="s">
        <v>1356</v>
      </c>
      <c r="E42" s="18">
        <v>43265</v>
      </c>
      <c r="F42" s="10" t="s">
        <v>1325</v>
      </c>
      <c r="G42" s="10" t="s">
        <v>763</v>
      </c>
      <c r="H42" s="11" t="s">
        <v>1388</v>
      </c>
    </row>
    <row r="43" spans="1:8" ht="64" hidden="1">
      <c r="A43" s="9" t="s">
        <v>144</v>
      </c>
      <c r="B43" s="10" t="s">
        <v>1322</v>
      </c>
      <c r="C43" s="10" t="s">
        <v>1323</v>
      </c>
      <c r="D43" s="10" t="s">
        <v>1357</v>
      </c>
      <c r="E43" s="18">
        <v>43265</v>
      </c>
      <c r="F43" s="10" t="s">
        <v>1326</v>
      </c>
      <c r="G43" s="10" t="s">
        <v>763</v>
      </c>
      <c r="H43" s="11" t="s">
        <v>1389</v>
      </c>
    </row>
    <row r="44" spans="1:8" ht="48" hidden="1">
      <c r="A44" s="9" t="s">
        <v>144</v>
      </c>
      <c r="B44" s="10" t="s">
        <v>1322</v>
      </c>
      <c r="C44" s="10" t="s">
        <v>1323</v>
      </c>
      <c r="D44" s="10" t="s">
        <v>1355</v>
      </c>
      <c r="E44" s="18">
        <v>43265</v>
      </c>
      <c r="F44" s="10" t="s">
        <v>1324</v>
      </c>
      <c r="G44" s="10" t="s">
        <v>765</v>
      </c>
      <c r="H44" s="11" t="s">
        <v>1387</v>
      </c>
    </row>
    <row r="45" spans="1:8" ht="64">
      <c r="A45" s="9" t="s">
        <v>1</v>
      </c>
      <c r="B45" s="10" t="s">
        <v>1348</v>
      </c>
      <c r="C45" s="10" t="s">
        <v>1349</v>
      </c>
      <c r="D45" s="10" t="s">
        <v>1350</v>
      </c>
      <c r="E45" s="18">
        <v>43256</v>
      </c>
      <c r="F45" s="10" t="s">
        <v>1351</v>
      </c>
      <c r="G45" s="10" t="s">
        <v>1434</v>
      </c>
      <c r="H45" s="11" t="s">
        <v>1352</v>
      </c>
    </row>
    <row r="46" spans="1:8" ht="48" hidden="1">
      <c r="A46" s="9" t="s">
        <v>144</v>
      </c>
      <c r="B46" s="10" t="s">
        <v>1315</v>
      </c>
      <c r="C46" s="10" t="s">
        <v>1316</v>
      </c>
      <c r="D46" s="10" t="s">
        <v>1317</v>
      </c>
      <c r="E46" s="18">
        <v>43231</v>
      </c>
      <c r="F46" s="10" t="s">
        <v>1318</v>
      </c>
      <c r="G46" s="10" t="s">
        <v>1434</v>
      </c>
      <c r="H46" s="11" t="s">
        <v>1321</v>
      </c>
    </row>
    <row r="47" spans="1:8" ht="64" hidden="1">
      <c r="A47" s="9" t="s">
        <v>144</v>
      </c>
      <c r="B47" s="10" t="s">
        <v>1311</v>
      </c>
      <c r="C47" s="10" t="s">
        <v>1312</v>
      </c>
      <c r="D47" s="10" t="s">
        <v>1313</v>
      </c>
      <c r="E47" s="18">
        <v>43229</v>
      </c>
      <c r="F47" s="10" t="s">
        <v>1319</v>
      </c>
      <c r="G47" s="10" t="s">
        <v>1434</v>
      </c>
      <c r="H47" s="11" t="s">
        <v>1391</v>
      </c>
    </row>
    <row r="48" spans="1:8" ht="64" hidden="1">
      <c r="A48" s="9" t="s">
        <v>144</v>
      </c>
      <c r="B48" s="10" t="s">
        <v>1279</v>
      </c>
      <c r="C48" s="10" t="s">
        <v>1280</v>
      </c>
      <c r="D48" s="10" t="s">
        <v>1281</v>
      </c>
      <c r="E48" s="18">
        <v>43214</v>
      </c>
      <c r="F48" s="10" t="s">
        <v>1514</v>
      </c>
      <c r="G48" s="10" t="s">
        <v>1434</v>
      </c>
      <c r="H48" s="11" t="s">
        <v>1392</v>
      </c>
    </row>
    <row r="49" spans="1:8" ht="160">
      <c r="A49" s="9" t="s">
        <v>1</v>
      </c>
      <c r="B49" s="10" t="s">
        <v>1282</v>
      </c>
      <c r="C49" s="10" t="s">
        <v>1283</v>
      </c>
      <c r="D49" s="10" t="s">
        <v>1284</v>
      </c>
      <c r="E49" s="18">
        <v>43210</v>
      </c>
      <c r="F49" s="10" t="s">
        <v>1515</v>
      </c>
      <c r="G49" s="10" t="s">
        <v>1434</v>
      </c>
      <c r="H49" s="11" t="s">
        <v>1285</v>
      </c>
    </row>
    <row r="50" spans="1:8" ht="176">
      <c r="A50" s="9" t="s">
        <v>1</v>
      </c>
      <c r="B50" s="10" t="s">
        <v>1286</v>
      </c>
      <c r="C50" s="10" t="s">
        <v>1287</v>
      </c>
      <c r="D50" s="10" t="s">
        <v>1288</v>
      </c>
      <c r="E50" s="18">
        <v>43208</v>
      </c>
      <c r="F50" s="10" t="s">
        <v>1289</v>
      </c>
      <c r="G50" s="10" t="s">
        <v>1434</v>
      </c>
      <c r="H50" s="11" t="s">
        <v>1290</v>
      </c>
    </row>
    <row r="51" spans="1:8" ht="80">
      <c r="A51" s="9" t="s">
        <v>1</v>
      </c>
      <c r="B51" s="10" t="s">
        <v>1300</v>
      </c>
      <c r="C51" s="10" t="s">
        <v>1301</v>
      </c>
      <c r="D51" s="10" t="s">
        <v>1302</v>
      </c>
      <c r="E51" s="18">
        <v>43200</v>
      </c>
      <c r="F51" s="10" t="s">
        <v>1517</v>
      </c>
      <c r="G51" s="10" t="s">
        <v>1434</v>
      </c>
      <c r="H51" s="11" t="s">
        <v>1303</v>
      </c>
    </row>
    <row r="52" spans="1:8" ht="80">
      <c r="A52" s="9" t="s">
        <v>1</v>
      </c>
      <c r="B52" s="10" t="s">
        <v>1295</v>
      </c>
      <c r="C52" s="10" t="s">
        <v>1296</v>
      </c>
      <c r="D52" s="10" t="s">
        <v>1297</v>
      </c>
      <c r="E52" s="18">
        <v>43200</v>
      </c>
      <c r="F52" s="10" t="s">
        <v>1298</v>
      </c>
      <c r="G52" s="10" t="s">
        <v>1434</v>
      </c>
      <c r="H52" s="11" t="s">
        <v>1299</v>
      </c>
    </row>
    <row r="53" spans="1:8" ht="96">
      <c r="A53" s="9" t="s">
        <v>1</v>
      </c>
      <c r="B53" s="10" t="s">
        <v>1291</v>
      </c>
      <c r="C53" s="10" t="s">
        <v>1292</v>
      </c>
      <c r="D53" s="10" t="s">
        <v>1293</v>
      </c>
      <c r="E53" s="18">
        <v>43200</v>
      </c>
      <c r="F53" s="10" t="s">
        <v>1516</v>
      </c>
      <c r="G53" s="10" t="s">
        <v>1434</v>
      </c>
      <c r="H53" s="11" t="s">
        <v>1294</v>
      </c>
    </row>
    <row r="54" spans="1:8" ht="64">
      <c r="A54" s="9" t="s">
        <v>1</v>
      </c>
      <c r="B54" s="10" t="s">
        <v>1304</v>
      </c>
      <c r="C54" s="10" t="s">
        <v>1305</v>
      </c>
      <c r="D54" s="10" t="s">
        <v>1306</v>
      </c>
      <c r="E54" s="18">
        <v>43192</v>
      </c>
      <c r="F54" s="10" t="s">
        <v>1307</v>
      </c>
      <c r="G54" s="10" t="s">
        <v>1434</v>
      </c>
      <c r="H54" s="11" t="s">
        <v>1308</v>
      </c>
    </row>
    <row r="55" spans="1:8" ht="80" hidden="1">
      <c r="A55" s="9" t="s">
        <v>144</v>
      </c>
      <c r="B55" s="10" t="s">
        <v>1270</v>
      </c>
      <c r="C55" s="10" t="s">
        <v>1271</v>
      </c>
      <c r="D55" s="10" t="s">
        <v>1272</v>
      </c>
      <c r="E55" s="18">
        <v>43187</v>
      </c>
      <c r="F55" s="10" t="s">
        <v>1273</v>
      </c>
      <c r="G55" s="10" t="s">
        <v>1434</v>
      </c>
      <c r="H55" s="11" t="s">
        <v>1393</v>
      </c>
    </row>
    <row r="56" spans="1:8" ht="48">
      <c r="A56" s="9" t="s">
        <v>1</v>
      </c>
      <c r="B56" s="10" t="s">
        <v>1274</v>
      </c>
      <c r="C56" s="10" t="s">
        <v>1275</v>
      </c>
      <c r="D56" s="10" t="s">
        <v>1276</v>
      </c>
      <c r="E56" s="18">
        <v>43174</v>
      </c>
      <c r="F56" s="10" t="s">
        <v>1277</v>
      </c>
      <c r="G56" s="10" t="s">
        <v>1434</v>
      </c>
      <c r="H56" s="11" t="s">
        <v>1278</v>
      </c>
    </row>
    <row r="57" spans="1:8" ht="112">
      <c r="A57" s="9" t="s">
        <v>1</v>
      </c>
      <c r="B57" s="10" t="s">
        <v>1265</v>
      </c>
      <c r="C57" s="10" t="s">
        <v>1266</v>
      </c>
      <c r="D57" s="10" t="s">
        <v>1267</v>
      </c>
      <c r="E57" s="18">
        <v>43139</v>
      </c>
      <c r="F57" s="10" t="s">
        <v>1268</v>
      </c>
      <c r="G57" s="10" t="s">
        <v>1434</v>
      </c>
      <c r="H57" s="11" t="s">
        <v>1269</v>
      </c>
    </row>
    <row r="58" spans="1:8" ht="64" hidden="1">
      <c r="A58" s="9" t="s">
        <v>144</v>
      </c>
      <c r="B58" s="10" t="s">
        <v>1259</v>
      </c>
      <c r="C58" s="10" t="s">
        <v>1260</v>
      </c>
      <c r="D58" s="10" t="s">
        <v>1261</v>
      </c>
      <c r="E58" s="18">
        <v>43133</v>
      </c>
      <c r="F58" s="10" t="s">
        <v>1262</v>
      </c>
      <c r="G58" s="10" t="s">
        <v>1434</v>
      </c>
      <c r="H58" s="11" t="s">
        <v>1263</v>
      </c>
    </row>
    <row r="59" spans="1:8" ht="48">
      <c r="A59" s="9" t="s">
        <v>1</v>
      </c>
      <c r="B59" s="10" t="s">
        <v>887</v>
      </c>
      <c r="C59" s="10" t="s">
        <v>888</v>
      </c>
      <c r="D59" s="10" t="s">
        <v>889</v>
      </c>
      <c r="E59" s="18">
        <v>43121</v>
      </c>
      <c r="F59" s="10" t="s">
        <v>890</v>
      </c>
      <c r="G59" s="10" t="s">
        <v>1434</v>
      </c>
      <c r="H59" s="11" t="s">
        <v>891</v>
      </c>
    </row>
    <row r="60" spans="1:8" ht="48">
      <c r="A60" s="9" t="s">
        <v>1</v>
      </c>
      <c r="B60" s="10" t="s">
        <v>882</v>
      </c>
      <c r="C60" s="10" t="s">
        <v>883</v>
      </c>
      <c r="D60" s="10" t="s">
        <v>884</v>
      </c>
      <c r="E60" s="18">
        <v>43121</v>
      </c>
      <c r="F60" s="10" t="s">
        <v>885</v>
      </c>
      <c r="G60" s="10" t="s">
        <v>1434</v>
      </c>
      <c r="H60" s="11" t="s">
        <v>886</v>
      </c>
    </row>
    <row r="61" spans="1:8" ht="48">
      <c r="A61" s="9" t="s">
        <v>1</v>
      </c>
      <c r="B61" s="10" t="s">
        <v>894</v>
      </c>
      <c r="C61" s="10" t="s">
        <v>895</v>
      </c>
      <c r="D61" s="10" t="s">
        <v>896</v>
      </c>
      <c r="E61" s="18">
        <v>43119</v>
      </c>
      <c r="F61" s="10" t="s">
        <v>897</v>
      </c>
      <c r="G61" s="10" t="s">
        <v>1434</v>
      </c>
      <c r="H61" s="11" t="s">
        <v>898</v>
      </c>
    </row>
    <row r="62" spans="1:8" ht="48">
      <c r="A62" s="9" t="s">
        <v>1</v>
      </c>
      <c r="B62" s="10" t="s">
        <v>892</v>
      </c>
      <c r="C62" s="10" t="s">
        <v>893</v>
      </c>
      <c r="D62" s="10" t="s">
        <v>1518</v>
      </c>
      <c r="E62" s="18">
        <v>43115</v>
      </c>
      <c r="F62" s="10" t="s">
        <v>1519</v>
      </c>
      <c r="G62" s="10" t="s">
        <v>1434</v>
      </c>
      <c r="H62" s="11" t="s">
        <v>1520</v>
      </c>
    </row>
    <row r="63" spans="1:8" ht="112" hidden="1">
      <c r="A63" s="9" t="s">
        <v>220</v>
      </c>
      <c r="B63" s="10" t="s">
        <v>854</v>
      </c>
      <c r="C63" s="10" t="s">
        <v>855</v>
      </c>
      <c r="D63" s="10" t="s">
        <v>856</v>
      </c>
      <c r="E63" s="18">
        <v>43091</v>
      </c>
      <c r="F63" s="10" t="s">
        <v>1521</v>
      </c>
      <c r="G63" s="10" t="s">
        <v>1434</v>
      </c>
      <c r="H63" s="11" t="s">
        <v>1522</v>
      </c>
    </row>
    <row r="64" spans="1:8" ht="144" hidden="1">
      <c r="A64" s="9" t="s">
        <v>220</v>
      </c>
      <c r="B64" s="10" t="s">
        <v>851</v>
      </c>
      <c r="C64" s="10" t="s">
        <v>852</v>
      </c>
      <c r="D64" s="10" t="s">
        <v>853</v>
      </c>
      <c r="E64" s="18">
        <v>43056</v>
      </c>
      <c r="F64" s="10" t="s">
        <v>1523</v>
      </c>
      <c r="G64" s="10" t="s">
        <v>1434</v>
      </c>
      <c r="H64" s="11" t="s">
        <v>1524</v>
      </c>
    </row>
    <row r="65" spans="1:8" ht="48" hidden="1">
      <c r="A65" s="9" t="s">
        <v>144</v>
      </c>
      <c r="B65" s="10" t="s">
        <v>848</v>
      </c>
      <c r="C65" s="10" t="s">
        <v>849</v>
      </c>
      <c r="D65" s="10" t="s">
        <v>850</v>
      </c>
      <c r="E65" s="18">
        <v>43043</v>
      </c>
      <c r="F65" s="10" t="s">
        <v>876</v>
      </c>
      <c r="G65" s="10" t="s">
        <v>1434</v>
      </c>
      <c r="H65" s="11" t="s">
        <v>877</v>
      </c>
    </row>
    <row r="66" spans="1:8" ht="64">
      <c r="A66" s="9" t="s">
        <v>1</v>
      </c>
      <c r="B66" s="10" t="s">
        <v>844</v>
      </c>
      <c r="C66" s="10" t="s">
        <v>845</v>
      </c>
      <c r="D66" s="10" t="s">
        <v>846</v>
      </c>
      <c r="E66" s="18">
        <v>43041</v>
      </c>
      <c r="F66" s="10" t="s">
        <v>858</v>
      </c>
      <c r="G66" s="10" t="s">
        <v>765</v>
      </c>
      <c r="H66" s="11" t="s">
        <v>1438</v>
      </c>
    </row>
    <row r="67" spans="1:8" ht="112">
      <c r="A67" s="9" t="s">
        <v>1</v>
      </c>
      <c r="B67" s="10" t="s">
        <v>844</v>
      </c>
      <c r="C67" s="10" t="s">
        <v>845</v>
      </c>
      <c r="D67" s="10" t="s">
        <v>847</v>
      </c>
      <c r="E67" s="18">
        <v>43041</v>
      </c>
      <c r="F67" s="10" t="s">
        <v>859</v>
      </c>
      <c r="G67" s="10" t="s">
        <v>765</v>
      </c>
      <c r="H67" s="11" t="s">
        <v>1264</v>
      </c>
    </row>
    <row r="68" spans="1:8" ht="64" hidden="1">
      <c r="A68" s="9" t="s">
        <v>144</v>
      </c>
      <c r="B68" s="10" t="s">
        <v>801</v>
      </c>
      <c r="C68" s="10" t="s">
        <v>802</v>
      </c>
      <c r="D68" s="10" t="s">
        <v>843</v>
      </c>
      <c r="E68" s="18">
        <v>43032</v>
      </c>
      <c r="F68" s="10" t="s">
        <v>803</v>
      </c>
      <c r="G68" s="10" t="s">
        <v>1434</v>
      </c>
      <c r="H68" s="11" t="s">
        <v>879</v>
      </c>
    </row>
    <row r="69" spans="1:8" ht="64" hidden="1">
      <c r="A69" s="9" t="s">
        <v>144</v>
      </c>
      <c r="B69" s="10" t="s">
        <v>840</v>
      </c>
      <c r="C69" s="10" t="s">
        <v>841</v>
      </c>
      <c r="D69" s="10" t="s">
        <v>842</v>
      </c>
      <c r="E69" s="18">
        <v>43031</v>
      </c>
      <c r="F69" s="10" t="s">
        <v>878</v>
      </c>
      <c r="G69" s="10" t="s">
        <v>1434</v>
      </c>
      <c r="H69" s="11" t="s">
        <v>1309</v>
      </c>
    </row>
    <row r="70" spans="1:8" ht="128" hidden="1">
      <c r="A70" s="9" t="s">
        <v>220</v>
      </c>
      <c r="B70" s="10" t="s">
        <v>804</v>
      </c>
      <c r="C70" s="10" t="s">
        <v>805</v>
      </c>
      <c r="D70" s="10" t="s">
        <v>806</v>
      </c>
      <c r="E70" s="18">
        <v>43012</v>
      </c>
      <c r="F70" s="10" t="s">
        <v>1525</v>
      </c>
      <c r="G70" s="10" t="s">
        <v>767</v>
      </c>
      <c r="H70" s="11" t="s">
        <v>1361</v>
      </c>
    </row>
    <row r="71" spans="1:8" ht="192" hidden="1">
      <c r="A71" s="9" t="s">
        <v>144</v>
      </c>
      <c r="B71" s="10" t="s">
        <v>790</v>
      </c>
      <c r="C71" s="10" t="s">
        <v>791</v>
      </c>
      <c r="D71" s="10" t="s">
        <v>795</v>
      </c>
      <c r="E71" s="18">
        <v>42950</v>
      </c>
      <c r="F71" s="10" t="s">
        <v>1526</v>
      </c>
      <c r="G71" s="10" t="s">
        <v>1434</v>
      </c>
      <c r="H71" s="11" t="s">
        <v>880</v>
      </c>
    </row>
    <row r="72" spans="1:8" ht="48" hidden="1">
      <c r="A72" s="9" t="s">
        <v>144</v>
      </c>
      <c r="B72" s="10" t="s">
        <v>790</v>
      </c>
      <c r="C72" s="10" t="s">
        <v>791</v>
      </c>
      <c r="D72" s="10" t="s">
        <v>792</v>
      </c>
      <c r="E72" s="18">
        <v>42950</v>
      </c>
      <c r="F72" s="10" t="s">
        <v>1454</v>
      </c>
      <c r="G72" s="10" t="s">
        <v>763</v>
      </c>
      <c r="H72" s="11" t="s">
        <v>1366</v>
      </c>
    </row>
    <row r="73" spans="1:8" ht="64" hidden="1">
      <c r="A73" s="9" t="s">
        <v>144</v>
      </c>
      <c r="B73" s="10" t="s">
        <v>790</v>
      </c>
      <c r="C73" s="10" t="s">
        <v>791</v>
      </c>
      <c r="D73" s="10" t="s">
        <v>793</v>
      </c>
      <c r="E73" s="18">
        <v>42950</v>
      </c>
      <c r="F73" s="10" t="s">
        <v>1455</v>
      </c>
      <c r="G73" s="10" t="s">
        <v>763</v>
      </c>
      <c r="H73" s="11" t="s">
        <v>1367</v>
      </c>
    </row>
    <row r="74" spans="1:8" ht="64" hidden="1">
      <c r="A74" s="9" t="s">
        <v>144</v>
      </c>
      <c r="B74" s="10" t="s">
        <v>790</v>
      </c>
      <c r="C74" s="10" t="s">
        <v>791</v>
      </c>
      <c r="D74" s="10" t="s">
        <v>794</v>
      </c>
      <c r="E74" s="18">
        <v>42950</v>
      </c>
      <c r="F74" s="10" t="s">
        <v>1456</v>
      </c>
      <c r="G74" s="10" t="s">
        <v>763</v>
      </c>
      <c r="H74" s="11" t="s">
        <v>1368</v>
      </c>
    </row>
    <row r="75" spans="1:8" ht="224" hidden="1">
      <c r="A75" s="9" t="s">
        <v>144</v>
      </c>
      <c r="B75" s="10" t="s">
        <v>790</v>
      </c>
      <c r="C75" s="10" t="s">
        <v>791</v>
      </c>
      <c r="D75" s="10" t="s">
        <v>796</v>
      </c>
      <c r="E75" s="18">
        <v>42950</v>
      </c>
      <c r="F75" s="10" t="s">
        <v>1527</v>
      </c>
      <c r="G75" s="10" t="s">
        <v>763</v>
      </c>
      <c r="H75" s="11" t="s">
        <v>1528</v>
      </c>
    </row>
    <row r="76" spans="1:8" ht="96">
      <c r="A76" s="9" t="s">
        <v>1</v>
      </c>
      <c r="B76" s="10" t="s">
        <v>787</v>
      </c>
      <c r="C76" s="10" t="s">
        <v>788</v>
      </c>
      <c r="D76" s="10" t="s">
        <v>789</v>
      </c>
      <c r="E76" s="18">
        <v>42928</v>
      </c>
      <c r="F76" s="10" t="s">
        <v>899</v>
      </c>
      <c r="G76" s="10" t="s">
        <v>1434</v>
      </c>
      <c r="H76" s="11" t="s">
        <v>900</v>
      </c>
    </row>
    <row r="77" spans="1:8" ht="128">
      <c r="A77" s="9" t="s">
        <v>1</v>
      </c>
      <c r="B77" s="10" t="s">
        <v>752</v>
      </c>
      <c r="C77" s="10" t="s">
        <v>753</v>
      </c>
      <c r="D77" s="10" t="s">
        <v>754</v>
      </c>
      <c r="E77" s="18">
        <v>42907</v>
      </c>
      <c r="F77" s="10" t="s">
        <v>1529</v>
      </c>
      <c r="G77" s="10" t="s">
        <v>1434</v>
      </c>
      <c r="H77" s="11" t="s">
        <v>901</v>
      </c>
    </row>
    <row r="78" spans="1:8" ht="80" hidden="1">
      <c r="A78" s="9" t="s">
        <v>144</v>
      </c>
      <c r="B78" s="10" t="s">
        <v>759</v>
      </c>
      <c r="C78" s="10" t="s">
        <v>760</v>
      </c>
      <c r="D78" s="10" t="s">
        <v>761</v>
      </c>
      <c r="E78" s="18">
        <v>42902</v>
      </c>
      <c r="F78" s="10" t="s">
        <v>1109</v>
      </c>
      <c r="G78" s="10" t="s">
        <v>1434</v>
      </c>
      <c r="H78" s="11" t="s">
        <v>1110</v>
      </c>
    </row>
    <row r="79" spans="1:8" ht="96" hidden="1">
      <c r="A79" s="9" t="s">
        <v>220</v>
      </c>
      <c r="B79" s="10" t="s">
        <v>749</v>
      </c>
      <c r="C79" s="10" t="s">
        <v>750</v>
      </c>
      <c r="D79" s="10" t="s">
        <v>778</v>
      </c>
      <c r="E79" s="18">
        <v>42898</v>
      </c>
      <c r="F79" s="10" t="s">
        <v>1530</v>
      </c>
      <c r="G79" s="10" t="s">
        <v>765</v>
      </c>
      <c r="H79" s="11" t="s">
        <v>1457</v>
      </c>
    </row>
    <row r="80" spans="1:8" ht="64" hidden="1">
      <c r="A80" s="9" t="s">
        <v>220</v>
      </c>
      <c r="B80" s="10" t="s">
        <v>749</v>
      </c>
      <c r="C80" s="10" t="s">
        <v>750</v>
      </c>
      <c r="D80" s="10" t="s">
        <v>780</v>
      </c>
      <c r="E80" s="18">
        <v>42898</v>
      </c>
      <c r="F80" s="10" t="s">
        <v>808</v>
      </c>
      <c r="G80" s="10" t="s">
        <v>765</v>
      </c>
      <c r="H80" s="11" t="s">
        <v>1439</v>
      </c>
    </row>
    <row r="81" spans="1:8" ht="80" hidden="1">
      <c r="A81" s="9" t="s">
        <v>220</v>
      </c>
      <c r="B81" s="10" t="s">
        <v>749</v>
      </c>
      <c r="C81" s="10" t="s">
        <v>750</v>
      </c>
      <c r="D81" s="10" t="s">
        <v>779</v>
      </c>
      <c r="E81" s="18">
        <v>42898</v>
      </c>
      <c r="F81" s="10" t="s">
        <v>807</v>
      </c>
      <c r="G81" s="10" t="s">
        <v>765</v>
      </c>
      <c r="H81" s="11" t="s">
        <v>1531</v>
      </c>
    </row>
    <row r="82" spans="1:8" ht="80" hidden="1">
      <c r="A82" s="9" t="s">
        <v>220</v>
      </c>
      <c r="B82" s="10" t="s">
        <v>749</v>
      </c>
      <c r="C82" s="10" t="s">
        <v>750</v>
      </c>
      <c r="D82" s="10" t="s">
        <v>781</v>
      </c>
      <c r="E82" s="18">
        <v>42898</v>
      </c>
      <c r="F82" s="10" t="s">
        <v>860</v>
      </c>
      <c r="G82" s="10" t="s">
        <v>765</v>
      </c>
      <c r="H82" s="11" t="s">
        <v>1440</v>
      </c>
    </row>
    <row r="83" spans="1:8" ht="192">
      <c r="A83" s="9" t="s">
        <v>1</v>
      </c>
      <c r="B83" s="10" t="s">
        <v>756</v>
      </c>
      <c r="C83" s="10" t="s">
        <v>757</v>
      </c>
      <c r="D83" s="10" t="s">
        <v>758</v>
      </c>
      <c r="E83" s="18">
        <v>42887</v>
      </c>
      <c r="F83" s="10" t="s">
        <v>902</v>
      </c>
      <c r="G83" s="10" t="s">
        <v>1434</v>
      </c>
      <c r="H83" s="11" t="s">
        <v>903</v>
      </c>
    </row>
    <row r="84" spans="1:8" ht="96">
      <c r="A84" s="9" t="s">
        <v>1</v>
      </c>
      <c r="B84" s="10" t="s">
        <v>728</v>
      </c>
      <c r="C84" s="10" t="s">
        <v>729</v>
      </c>
      <c r="D84" s="10" t="s">
        <v>730</v>
      </c>
      <c r="E84" s="18">
        <v>42885</v>
      </c>
      <c r="F84" s="10" t="s">
        <v>904</v>
      </c>
      <c r="G84" s="10" t="s">
        <v>1434</v>
      </c>
      <c r="H84" s="11" t="s">
        <v>905</v>
      </c>
    </row>
    <row r="85" spans="1:8" ht="128" hidden="1">
      <c r="A85" s="9" t="s">
        <v>220</v>
      </c>
      <c r="B85" s="10" t="s">
        <v>746</v>
      </c>
      <c r="C85" s="10" t="s">
        <v>747</v>
      </c>
      <c r="D85" s="10" t="s">
        <v>748</v>
      </c>
      <c r="E85" s="18">
        <v>42885</v>
      </c>
      <c r="F85" s="10" t="s">
        <v>1146</v>
      </c>
      <c r="G85" s="10" t="s">
        <v>1434</v>
      </c>
      <c r="H85" s="11" t="s">
        <v>1147</v>
      </c>
    </row>
    <row r="86" spans="1:8" ht="224" hidden="1">
      <c r="A86" s="9" t="s">
        <v>220</v>
      </c>
      <c r="B86" s="10" t="s">
        <v>740</v>
      </c>
      <c r="C86" s="10" t="s">
        <v>741</v>
      </c>
      <c r="D86" s="10" t="s">
        <v>743</v>
      </c>
      <c r="E86" s="18">
        <v>42880</v>
      </c>
      <c r="F86" s="10" t="s">
        <v>744</v>
      </c>
      <c r="G86" s="10" t="s">
        <v>1532</v>
      </c>
      <c r="H86" s="11" t="s">
        <v>1534</v>
      </c>
    </row>
    <row r="87" spans="1:8" ht="144" hidden="1">
      <c r="A87" s="9" t="s">
        <v>220</v>
      </c>
      <c r="B87" s="10" t="s">
        <v>740</v>
      </c>
      <c r="C87" s="10" t="s">
        <v>741</v>
      </c>
      <c r="D87" s="10" t="s">
        <v>742</v>
      </c>
      <c r="E87" s="18">
        <v>42880</v>
      </c>
      <c r="F87" s="10" t="s">
        <v>866</v>
      </c>
      <c r="G87" s="10" t="s">
        <v>765</v>
      </c>
      <c r="H87" s="11" t="s">
        <v>1533</v>
      </c>
    </row>
    <row r="88" spans="1:8" ht="208">
      <c r="A88" s="9" t="s">
        <v>1</v>
      </c>
      <c r="B88" s="10" t="s">
        <v>731</v>
      </c>
      <c r="C88" s="10" t="s">
        <v>732</v>
      </c>
      <c r="D88" s="10" t="s">
        <v>733</v>
      </c>
      <c r="E88" s="18">
        <v>42878</v>
      </c>
      <c r="F88" s="10" t="s">
        <v>906</v>
      </c>
      <c r="G88" s="10" t="s">
        <v>1434</v>
      </c>
      <c r="H88" s="11" t="s">
        <v>907</v>
      </c>
    </row>
    <row r="89" spans="1:8" ht="80" hidden="1">
      <c r="A89" s="9" t="s">
        <v>220</v>
      </c>
      <c r="B89" s="10" t="s">
        <v>737</v>
      </c>
      <c r="C89" s="10" t="s">
        <v>738</v>
      </c>
      <c r="D89" s="10" t="s">
        <v>739</v>
      </c>
      <c r="E89" s="18">
        <v>42877</v>
      </c>
      <c r="F89" s="10" t="s">
        <v>1148</v>
      </c>
      <c r="G89" s="10" t="s">
        <v>1434</v>
      </c>
      <c r="H89" s="11" t="s">
        <v>1149</v>
      </c>
    </row>
    <row r="90" spans="1:8" ht="80">
      <c r="A90" s="9" t="s">
        <v>1</v>
      </c>
      <c r="B90" s="10" t="s">
        <v>715</v>
      </c>
      <c r="C90" s="10" t="s">
        <v>716</v>
      </c>
      <c r="D90" s="10" t="s">
        <v>717</v>
      </c>
      <c r="E90" s="18">
        <v>42874</v>
      </c>
      <c r="F90" s="10" t="s">
        <v>908</v>
      </c>
      <c r="G90" s="10" t="s">
        <v>1434</v>
      </c>
      <c r="H90" s="11" t="s">
        <v>909</v>
      </c>
    </row>
    <row r="91" spans="1:8" ht="112">
      <c r="A91" s="9" t="s">
        <v>1</v>
      </c>
      <c r="B91" s="10" t="s">
        <v>718</v>
      </c>
      <c r="C91" s="10" t="s">
        <v>719</v>
      </c>
      <c r="D91" s="10" t="s">
        <v>720</v>
      </c>
      <c r="E91" s="18">
        <v>42873</v>
      </c>
      <c r="F91" s="10" t="s">
        <v>910</v>
      </c>
      <c r="G91" s="10" t="s">
        <v>1434</v>
      </c>
      <c r="H91" s="11" t="s">
        <v>911</v>
      </c>
    </row>
    <row r="92" spans="1:8" ht="176" hidden="1">
      <c r="A92" s="9" t="s">
        <v>220</v>
      </c>
      <c r="B92" s="10" t="s">
        <v>734</v>
      </c>
      <c r="C92" s="10" t="s">
        <v>735</v>
      </c>
      <c r="D92" s="10" t="s">
        <v>736</v>
      </c>
      <c r="E92" s="18">
        <v>42873</v>
      </c>
      <c r="F92" s="10" t="s">
        <v>1144</v>
      </c>
      <c r="G92" s="10" t="s">
        <v>1434</v>
      </c>
      <c r="H92" s="11" t="s">
        <v>1145</v>
      </c>
    </row>
    <row r="93" spans="1:8" ht="112">
      <c r="A93" s="9" t="s">
        <v>1</v>
      </c>
      <c r="B93" s="10" t="s">
        <v>721</v>
      </c>
      <c r="C93" s="10" t="s">
        <v>722</v>
      </c>
      <c r="D93" s="10" t="s">
        <v>723</v>
      </c>
      <c r="E93" s="18">
        <v>42872</v>
      </c>
      <c r="F93" s="10" t="s">
        <v>912</v>
      </c>
      <c r="G93" s="10" t="s">
        <v>1434</v>
      </c>
      <c r="H93" s="11" t="s">
        <v>913</v>
      </c>
    </row>
    <row r="94" spans="1:8" ht="80">
      <c r="A94" s="9" t="s">
        <v>1</v>
      </c>
      <c r="B94" s="10" t="s">
        <v>709</v>
      </c>
      <c r="C94" s="10" t="s">
        <v>710</v>
      </c>
      <c r="D94" s="10" t="s">
        <v>711</v>
      </c>
      <c r="E94" s="18">
        <v>42853</v>
      </c>
      <c r="F94" s="10" t="s">
        <v>915</v>
      </c>
      <c r="G94" s="10" t="s">
        <v>1434</v>
      </c>
      <c r="H94" s="11" t="s">
        <v>916</v>
      </c>
    </row>
    <row r="95" spans="1:8" ht="112">
      <c r="A95" s="9" t="s">
        <v>1</v>
      </c>
      <c r="B95" s="10" t="s">
        <v>712</v>
      </c>
      <c r="C95" s="10" t="s">
        <v>713</v>
      </c>
      <c r="D95" s="10" t="s">
        <v>714</v>
      </c>
      <c r="E95" s="18">
        <v>42853</v>
      </c>
      <c r="F95" s="10" t="s">
        <v>917</v>
      </c>
      <c r="G95" s="10" t="s">
        <v>1434</v>
      </c>
      <c r="H95" s="11" t="s">
        <v>918</v>
      </c>
    </row>
    <row r="96" spans="1:8" ht="80">
      <c r="A96" s="9" t="s">
        <v>1</v>
      </c>
      <c r="B96" s="10" t="s">
        <v>724</v>
      </c>
      <c r="C96" s="10" t="s">
        <v>725</v>
      </c>
      <c r="D96" s="10" t="s">
        <v>726</v>
      </c>
      <c r="E96" s="18">
        <v>42851</v>
      </c>
      <c r="F96" s="10" t="s">
        <v>727</v>
      </c>
      <c r="G96" s="10" t="s">
        <v>1434</v>
      </c>
      <c r="H96" s="11" t="s">
        <v>914</v>
      </c>
    </row>
    <row r="97" spans="1:8" ht="160">
      <c r="A97" s="9" t="s">
        <v>1</v>
      </c>
      <c r="B97" s="10" t="s">
        <v>703</v>
      </c>
      <c r="C97" s="10" t="s">
        <v>704</v>
      </c>
      <c r="D97" s="10" t="s">
        <v>705</v>
      </c>
      <c r="E97" s="18">
        <v>42851</v>
      </c>
      <c r="F97" s="10" t="s">
        <v>919</v>
      </c>
      <c r="G97" s="10" t="s">
        <v>1434</v>
      </c>
      <c r="H97" s="11" t="s">
        <v>920</v>
      </c>
    </row>
    <row r="98" spans="1:8" ht="80">
      <c r="A98" s="9" t="s">
        <v>1</v>
      </c>
      <c r="B98" s="10" t="s">
        <v>706</v>
      </c>
      <c r="C98" s="10" t="s">
        <v>707</v>
      </c>
      <c r="D98" s="10" t="s">
        <v>708</v>
      </c>
      <c r="E98" s="18">
        <v>42850</v>
      </c>
      <c r="F98" s="10" t="s">
        <v>924</v>
      </c>
      <c r="G98" s="10" t="s">
        <v>1434</v>
      </c>
      <c r="H98" s="11" t="s">
        <v>925</v>
      </c>
    </row>
    <row r="99" spans="1:8" ht="96">
      <c r="A99" s="9" t="s">
        <v>1</v>
      </c>
      <c r="B99" s="10" t="s">
        <v>695</v>
      </c>
      <c r="C99" s="10" t="s">
        <v>687</v>
      </c>
      <c r="D99" s="10" t="s">
        <v>696</v>
      </c>
      <c r="E99" s="18">
        <v>42825</v>
      </c>
      <c r="F99" s="10" t="s">
        <v>926</v>
      </c>
      <c r="G99" s="10" t="s">
        <v>1434</v>
      </c>
      <c r="H99" s="11" t="s">
        <v>927</v>
      </c>
    </row>
    <row r="100" spans="1:8" ht="112" hidden="1">
      <c r="A100" s="9" t="s">
        <v>144</v>
      </c>
      <c r="B100" s="10" t="s">
        <v>516</v>
      </c>
      <c r="C100" s="10" t="s">
        <v>517</v>
      </c>
      <c r="D100" s="10" t="s">
        <v>518</v>
      </c>
      <c r="E100" s="18">
        <v>42807</v>
      </c>
      <c r="F100" s="10" t="s">
        <v>1111</v>
      </c>
      <c r="G100" s="10" t="s">
        <v>1434</v>
      </c>
      <c r="H100" s="11" t="s">
        <v>1310</v>
      </c>
    </row>
    <row r="101" spans="1:8" ht="96" hidden="1">
      <c r="A101" s="9" t="s">
        <v>220</v>
      </c>
      <c r="B101" s="10" t="s">
        <v>221</v>
      </c>
      <c r="C101" s="10" t="s">
        <v>222</v>
      </c>
      <c r="D101" s="10" t="s">
        <v>223</v>
      </c>
      <c r="E101" s="18">
        <v>42806</v>
      </c>
      <c r="F101" s="10" t="s">
        <v>1150</v>
      </c>
      <c r="G101" s="10" t="s">
        <v>1434</v>
      </c>
      <c r="H101" s="11" t="s">
        <v>797</v>
      </c>
    </row>
    <row r="102" spans="1:8" ht="96">
      <c r="A102" s="9" t="s">
        <v>1</v>
      </c>
      <c r="B102" s="10" t="s">
        <v>99</v>
      </c>
      <c r="C102" s="10" t="s">
        <v>100</v>
      </c>
      <c r="D102" s="10" t="s">
        <v>101</v>
      </c>
      <c r="E102" s="18">
        <v>42755</v>
      </c>
      <c r="F102" s="10" t="s">
        <v>974</v>
      </c>
      <c r="G102" s="10" t="s">
        <v>1434</v>
      </c>
      <c r="H102" s="11" t="s">
        <v>975</v>
      </c>
    </row>
    <row r="103" spans="1:8" ht="64" hidden="1">
      <c r="A103" s="9" t="s">
        <v>220</v>
      </c>
      <c r="B103" s="10" t="s">
        <v>234</v>
      </c>
      <c r="C103" s="10" t="s">
        <v>235</v>
      </c>
      <c r="D103" s="10" t="s">
        <v>236</v>
      </c>
      <c r="E103" s="18">
        <v>42755</v>
      </c>
      <c r="F103" s="10" t="s">
        <v>1156</v>
      </c>
      <c r="G103" s="10" t="s">
        <v>1434</v>
      </c>
      <c r="H103" s="11" t="s">
        <v>1157</v>
      </c>
    </row>
    <row r="104" spans="1:8" ht="128">
      <c r="A104" s="9" t="s">
        <v>1</v>
      </c>
      <c r="B104" s="10" t="s">
        <v>96</v>
      </c>
      <c r="C104" s="10" t="s">
        <v>97</v>
      </c>
      <c r="D104" s="10" t="s">
        <v>98</v>
      </c>
      <c r="E104" s="18">
        <v>42745</v>
      </c>
      <c r="F104" s="10" t="s">
        <v>972</v>
      </c>
      <c r="G104" s="10" t="s">
        <v>1434</v>
      </c>
      <c r="H104" s="11" t="s">
        <v>973</v>
      </c>
    </row>
    <row r="105" spans="1:8" ht="160">
      <c r="A105" s="9" t="s">
        <v>1</v>
      </c>
      <c r="B105" s="10" t="s">
        <v>93</v>
      </c>
      <c r="C105" s="10" t="s">
        <v>94</v>
      </c>
      <c r="D105" s="10" t="s">
        <v>95</v>
      </c>
      <c r="E105" s="18">
        <v>42727</v>
      </c>
      <c r="F105" s="10" t="s">
        <v>970</v>
      </c>
      <c r="G105" s="10" t="s">
        <v>1434</v>
      </c>
      <c r="H105" s="11" t="s">
        <v>971</v>
      </c>
    </row>
    <row r="106" spans="1:8" ht="160">
      <c r="A106" s="9" t="s">
        <v>1</v>
      </c>
      <c r="B106" s="10" t="s">
        <v>90</v>
      </c>
      <c r="C106" s="10" t="s">
        <v>91</v>
      </c>
      <c r="D106" s="10" t="s">
        <v>92</v>
      </c>
      <c r="E106" s="18">
        <v>42726</v>
      </c>
      <c r="F106" s="10" t="s">
        <v>968</v>
      </c>
      <c r="G106" s="10" t="s">
        <v>1434</v>
      </c>
      <c r="H106" s="11" t="s">
        <v>969</v>
      </c>
    </row>
    <row r="107" spans="1:8" ht="176">
      <c r="A107" s="9" t="s">
        <v>1</v>
      </c>
      <c r="B107" s="10" t="s">
        <v>87</v>
      </c>
      <c r="C107" s="10" t="s">
        <v>88</v>
      </c>
      <c r="D107" s="10" t="s">
        <v>89</v>
      </c>
      <c r="E107" s="18">
        <v>42726</v>
      </c>
      <c r="F107" s="10" t="s">
        <v>966</v>
      </c>
      <c r="G107" s="10" t="s">
        <v>1434</v>
      </c>
      <c r="H107" s="11" t="s">
        <v>967</v>
      </c>
    </row>
    <row r="108" spans="1:8" ht="48" hidden="1">
      <c r="A108" s="9" t="s">
        <v>220</v>
      </c>
      <c r="B108" s="10" t="s">
        <v>258</v>
      </c>
      <c r="C108" s="10" t="s">
        <v>259</v>
      </c>
      <c r="D108" s="10" t="s">
        <v>264</v>
      </c>
      <c r="E108" s="18">
        <v>42726</v>
      </c>
      <c r="F108" s="10" t="s">
        <v>861</v>
      </c>
      <c r="G108" s="10" t="s">
        <v>767</v>
      </c>
      <c r="H108" s="11" t="s">
        <v>1354</v>
      </c>
    </row>
    <row r="109" spans="1:8" ht="335" hidden="1">
      <c r="A109" s="9" t="s">
        <v>220</v>
      </c>
      <c r="B109" s="10" t="s">
        <v>258</v>
      </c>
      <c r="C109" s="10" t="s">
        <v>259</v>
      </c>
      <c r="D109" s="10" t="s">
        <v>263</v>
      </c>
      <c r="E109" s="18">
        <v>42726</v>
      </c>
      <c r="F109" s="10" t="s">
        <v>1552</v>
      </c>
      <c r="G109" s="10" t="s">
        <v>767</v>
      </c>
      <c r="H109" s="11" t="s">
        <v>1354</v>
      </c>
    </row>
    <row r="110" spans="1:8" ht="48" hidden="1">
      <c r="A110" s="9" t="s">
        <v>220</v>
      </c>
      <c r="B110" s="10" t="s">
        <v>258</v>
      </c>
      <c r="C110" s="10" t="s">
        <v>259</v>
      </c>
      <c r="D110" s="10" t="s">
        <v>262</v>
      </c>
      <c r="E110" s="18">
        <v>42726</v>
      </c>
      <c r="F110" s="10" t="s">
        <v>862</v>
      </c>
      <c r="G110" s="10" t="s">
        <v>767</v>
      </c>
      <c r="H110" s="11" t="s">
        <v>1354</v>
      </c>
    </row>
    <row r="111" spans="1:8" ht="32" hidden="1">
      <c r="A111" s="9" t="s">
        <v>220</v>
      </c>
      <c r="B111" s="10" t="s">
        <v>258</v>
      </c>
      <c r="C111" s="10" t="s">
        <v>259</v>
      </c>
      <c r="D111" s="10" t="s">
        <v>260</v>
      </c>
      <c r="E111" s="18">
        <v>42726</v>
      </c>
      <c r="F111" s="10" t="s">
        <v>261</v>
      </c>
      <c r="G111" s="10" t="s">
        <v>767</v>
      </c>
      <c r="H111" s="11" t="s">
        <v>1354</v>
      </c>
    </row>
    <row r="112" spans="1:8" ht="48" hidden="1">
      <c r="A112" s="9" t="s">
        <v>220</v>
      </c>
      <c r="B112" s="10" t="s">
        <v>237</v>
      </c>
      <c r="C112" s="10" t="s">
        <v>238</v>
      </c>
      <c r="D112" s="10" t="s">
        <v>239</v>
      </c>
      <c r="E112" s="18">
        <v>42716</v>
      </c>
      <c r="F112" s="10" t="s">
        <v>240</v>
      </c>
      <c r="G112" s="10" t="s">
        <v>1434</v>
      </c>
      <c r="H112" s="11" t="s">
        <v>1158</v>
      </c>
    </row>
    <row r="113" spans="1:8" ht="96">
      <c r="A113" s="9" t="s">
        <v>1</v>
      </c>
      <c r="B113" s="10" t="s">
        <v>84</v>
      </c>
      <c r="C113" s="10" t="s">
        <v>85</v>
      </c>
      <c r="D113" s="10" t="s">
        <v>86</v>
      </c>
      <c r="E113" s="18">
        <v>42710</v>
      </c>
      <c r="F113" s="10" t="s">
        <v>964</v>
      </c>
      <c r="G113" s="10" t="s">
        <v>1434</v>
      </c>
      <c r="H113" s="11" t="s">
        <v>965</v>
      </c>
    </row>
    <row r="114" spans="1:8" ht="112">
      <c r="A114" s="9" t="s">
        <v>1</v>
      </c>
      <c r="B114" s="10" t="s">
        <v>81</v>
      </c>
      <c r="C114" s="10" t="s">
        <v>82</v>
      </c>
      <c r="D114" s="10" t="s">
        <v>83</v>
      </c>
      <c r="E114" s="18">
        <v>42696</v>
      </c>
      <c r="F114" s="10" t="s">
        <v>962</v>
      </c>
      <c r="G114" s="10" t="s">
        <v>1434</v>
      </c>
      <c r="H114" s="11" t="s">
        <v>963</v>
      </c>
    </row>
    <row r="115" spans="1:8" ht="128">
      <c r="A115" s="9" t="s">
        <v>1</v>
      </c>
      <c r="B115" s="10" t="s">
        <v>78</v>
      </c>
      <c r="C115" s="10" t="s">
        <v>79</v>
      </c>
      <c r="D115" s="10" t="s">
        <v>80</v>
      </c>
      <c r="E115" s="18">
        <v>42681</v>
      </c>
      <c r="F115" s="10" t="s">
        <v>960</v>
      </c>
      <c r="G115" s="10" t="s">
        <v>1434</v>
      </c>
      <c r="H115" s="11" t="s">
        <v>961</v>
      </c>
    </row>
    <row r="116" spans="1:8" ht="48" hidden="1">
      <c r="A116" s="9" t="s">
        <v>220</v>
      </c>
      <c r="B116" s="10" t="s">
        <v>241</v>
      </c>
      <c r="C116" s="10" t="s">
        <v>242</v>
      </c>
      <c r="D116" s="10" t="s">
        <v>243</v>
      </c>
      <c r="E116" s="18">
        <v>42680</v>
      </c>
      <c r="F116" s="10" t="s">
        <v>244</v>
      </c>
      <c r="G116" s="10" t="s">
        <v>1434</v>
      </c>
      <c r="H116" s="11" t="s">
        <v>1159</v>
      </c>
    </row>
    <row r="117" spans="1:8" ht="48" hidden="1">
      <c r="A117" s="9" t="s">
        <v>144</v>
      </c>
      <c r="B117" s="10" t="s">
        <v>151</v>
      </c>
      <c r="C117" s="10" t="s">
        <v>152</v>
      </c>
      <c r="D117" s="10" t="s">
        <v>153</v>
      </c>
      <c r="E117" s="18">
        <v>42678</v>
      </c>
      <c r="F117" s="10" t="s">
        <v>154</v>
      </c>
      <c r="G117" s="10" t="s">
        <v>1434</v>
      </c>
      <c r="H117" s="11" t="s">
        <v>1122</v>
      </c>
    </row>
    <row r="118" spans="1:8" ht="96" hidden="1">
      <c r="A118" s="9" t="s">
        <v>144</v>
      </c>
      <c r="B118" s="10" t="s">
        <v>148</v>
      </c>
      <c r="C118" s="10" t="s">
        <v>149</v>
      </c>
      <c r="D118" s="10" t="s">
        <v>150</v>
      </c>
      <c r="E118" s="18">
        <v>42678</v>
      </c>
      <c r="F118" s="10" t="s">
        <v>1120</v>
      </c>
      <c r="G118" s="10" t="s">
        <v>1434</v>
      </c>
      <c r="H118" s="11" t="s">
        <v>1121</v>
      </c>
    </row>
    <row r="119" spans="1:8" ht="48" hidden="1">
      <c r="A119" s="9" t="s">
        <v>144</v>
      </c>
      <c r="B119" s="10" t="s">
        <v>145</v>
      </c>
      <c r="C119" s="10" t="s">
        <v>146</v>
      </c>
      <c r="D119" s="10" t="s">
        <v>147</v>
      </c>
      <c r="E119" s="18">
        <v>42678</v>
      </c>
      <c r="F119" s="10" t="s">
        <v>1140</v>
      </c>
      <c r="G119" s="10" t="s">
        <v>1434</v>
      </c>
      <c r="H119" s="11" t="s">
        <v>1141</v>
      </c>
    </row>
    <row r="120" spans="1:8" ht="80" hidden="1">
      <c r="A120" s="9" t="s">
        <v>220</v>
      </c>
      <c r="B120" s="10" t="s">
        <v>251</v>
      </c>
      <c r="C120" s="10" t="s">
        <v>252</v>
      </c>
      <c r="D120" s="10" t="s">
        <v>253</v>
      </c>
      <c r="E120" s="18">
        <v>42662</v>
      </c>
      <c r="F120" s="10" t="s">
        <v>809</v>
      </c>
      <c r="G120" s="10" t="s">
        <v>1434</v>
      </c>
      <c r="H120" s="11" t="s">
        <v>1162</v>
      </c>
    </row>
    <row r="121" spans="1:8" ht="64" hidden="1">
      <c r="A121" s="9" t="s">
        <v>220</v>
      </c>
      <c r="B121" s="10" t="s">
        <v>247</v>
      </c>
      <c r="C121" s="10" t="s">
        <v>248</v>
      </c>
      <c r="D121" s="10" t="s">
        <v>249</v>
      </c>
      <c r="E121" s="18">
        <v>42662</v>
      </c>
      <c r="F121" s="10" t="s">
        <v>250</v>
      </c>
      <c r="G121" s="10" t="s">
        <v>1434</v>
      </c>
      <c r="H121" s="11" t="s">
        <v>1161</v>
      </c>
    </row>
    <row r="122" spans="1:8" ht="64" hidden="1">
      <c r="A122" s="9" t="s">
        <v>220</v>
      </c>
      <c r="B122" s="10" t="s">
        <v>245</v>
      </c>
      <c r="C122" s="10" t="s">
        <v>246</v>
      </c>
      <c r="D122" s="10" t="s">
        <v>773</v>
      </c>
      <c r="E122" s="18">
        <v>42662</v>
      </c>
      <c r="F122" s="10" t="s">
        <v>774</v>
      </c>
      <c r="G122" s="10" t="s">
        <v>1434</v>
      </c>
      <c r="H122" s="11" t="s">
        <v>1160</v>
      </c>
    </row>
    <row r="123" spans="1:8" ht="128" hidden="1">
      <c r="A123" s="9" t="s">
        <v>144</v>
      </c>
      <c r="B123" s="10" t="s">
        <v>155</v>
      </c>
      <c r="C123" s="10" t="s">
        <v>156</v>
      </c>
      <c r="D123" s="10" t="s">
        <v>157</v>
      </c>
      <c r="E123" s="18">
        <v>42649</v>
      </c>
      <c r="F123" s="10" t="s">
        <v>1123</v>
      </c>
      <c r="G123" s="10" t="s">
        <v>1434</v>
      </c>
      <c r="H123" s="11" t="s">
        <v>1124</v>
      </c>
    </row>
    <row r="124" spans="1:8" ht="240">
      <c r="A124" s="9" t="s">
        <v>1</v>
      </c>
      <c r="B124" s="10" t="s">
        <v>72</v>
      </c>
      <c r="C124" s="10" t="s">
        <v>73</v>
      </c>
      <c r="D124" s="10" t="s">
        <v>74</v>
      </c>
      <c r="E124" s="18">
        <v>42623</v>
      </c>
      <c r="F124" s="10" t="s">
        <v>956</v>
      </c>
      <c r="G124" s="10" t="s">
        <v>1434</v>
      </c>
      <c r="H124" s="11" t="s">
        <v>957</v>
      </c>
    </row>
    <row r="125" spans="1:8" ht="96">
      <c r="A125" s="9" t="s">
        <v>1</v>
      </c>
      <c r="B125" s="10" t="s">
        <v>75</v>
      </c>
      <c r="C125" s="10" t="s">
        <v>76</v>
      </c>
      <c r="D125" s="10" t="s">
        <v>77</v>
      </c>
      <c r="E125" s="18">
        <v>42623</v>
      </c>
      <c r="F125" s="10" t="s">
        <v>958</v>
      </c>
      <c r="G125" s="10" t="s">
        <v>1434</v>
      </c>
      <c r="H125" s="11" t="s">
        <v>959</v>
      </c>
    </row>
    <row r="126" spans="1:8" ht="64" hidden="1">
      <c r="A126" s="9" t="s">
        <v>144</v>
      </c>
      <c r="B126" s="10" t="s">
        <v>158</v>
      </c>
      <c r="C126" s="10" t="s">
        <v>159</v>
      </c>
      <c r="D126" s="10" t="s">
        <v>160</v>
      </c>
      <c r="E126" s="18">
        <v>42621</v>
      </c>
      <c r="F126" s="10" t="s">
        <v>1125</v>
      </c>
      <c r="G126" s="10" t="s">
        <v>1434</v>
      </c>
      <c r="H126" s="11" t="s">
        <v>1126</v>
      </c>
    </row>
    <row r="127" spans="1:8" ht="48" hidden="1">
      <c r="A127" s="9" t="s">
        <v>220</v>
      </c>
      <c r="B127" s="10" t="s">
        <v>254</v>
      </c>
      <c r="C127" s="10" t="s">
        <v>255</v>
      </c>
      <c r="D127" s="10" t="s">
        <v>256</v>
      </c>
      <c r="E127" s="18">
        <v>42613</v>
      </c>
      <c r="F127" s="10" t="s">
        <v>257</v>
      </c>
      <c r="G127" s="10" t="s">
        <v>1434</v>
      </c>
      <c r="H127" s="11" t="s">
        <v>1362</v>
      </c>
    </row>
    <row r="128" spans="1:8" ht="96">
      <c r="A128" s="9" t="s">
        <v>1</v>
      </c>
      <c r="B128" s="10" t="s">
        <v>69</v>
      </c>
      <c r="C128" s="10" t="s">
        <v>70</v>
      </c>
      <c r="D128" s="10" t="s">
        <v>71</v>
      </c>
      <c r="E128" s="18">
        <v>42606</v>
      </c>
      <c r="F128" s="10" t="s">
        <v>954</v>
      </c>
      <c r="G128" s="10" t="s">
        <v>1434</v>
      </c>
      <c r="H128" s="11" t="s">
        <v>955</v>
      </c>
    </row>
    <row r="129" spans="1:8" ht="96">
      <c r="A129" s="9" t="s">
        <v>1</v>
      </c>
      <c r="B129" s="10" t="s">
        <v>697</v>
      </c>
      <c r="C129" s="10" t="s">
        <v>698</v>
      </c>
      <c r="D129" s="10" t="s">
        <v>699</v>
      </c>
      <c r="E129" s="18">
        <v>42588</v>
      </c>
      <c r="F129" s="10" t="s">
        <v>921</v>
      </c>
      <c r="G129" s="10" t="s">
        <v>1434</v>
      </c>
      <c r="H129" s="11" t="s">
        <v>922</v>
      </c>
    </row>
    <row r="130" spans="1:8" ht="112" hidden="1">
      <c r="A130" s="9" t="s">
        <v>220</v>
      </c>
      <c r="B130" s="10" t="s">
        <v>265</v>
      </c>
      <c r="C130" s="10" t="s">
        <v>266</v>
      </c>
      <c r="D130" s="10" t="s">
        <v>267</v>
      </c>
      <c r="E130" s="18">
        <v>42566</v>
      </c>
      <c r="F130" s="10" t="s">
        <v>1163</v>
      </c>
      <c r="G130" s="10" t="s">
        <v>1434</v>
      </c>
      <c r="H130" s="11" t="s">
        <v>1164</v>
      </c>
    </row>
    <row r="131" spans="1:8" ht="96">
      <c r="A131" s="9" t="s">
        <v>1</v>
      </c>
      <c r="B131" s="10" t="s">
        <v>700</v>
      </c>
      <c r="C131" s="10" t="s">
        <v>701</v>
      </c>
      <c r="D131" s="10" t="s">
        <v>702</v>
      </c>
      <c r="E131" s="18">
        <v>42551</v>
      </c>
      <c r="F131" s="10" t="s">
        <v>810</v>
      </c>
      <c r="G131" s="10" t="s">
        <v>1434</v>
      </c>
      <c r="H131" s="11" t="s">
        <v>923</v>
      </c>
    </row>
    <row r="132" spans="1:8" ht="64" hidden="1">
      <c r="A132" s="9" t="s">
        <v>144</v>
      </c>
      <c r="B132" s="10" t="s">
        <v>161</v>
      </c>
      <c r="C132" s="10" t="s">
        <v>162</v>
      </c>
      <c r="D132" s="10" t="s">
        <v>163</v>
      </c>
      <c r="E132" s="18">
        <v>42549</v>
      </c>
      <c r="F132" s="10" t="s">
        <v>1127</v>
      </c>
      <c r="G132" s="10" t="s">
        <v>1434</v>
      </c>
      <c r="H132" s="11" t="s">
        <v>1128</v>
      </c>
    </row>
    <row r="133" spans="1:8" ht="64" hidden="1">
      <c r="A133" s="9" t="s">
        <v>144</v>
      </c>
      <c r="B133" s="10" t="s">
        <v>178</v>
      </c>
      <c r="C133" s="10" t="s">
        <v>179</v>
      </c>
      <c r="D133" s="10" t="s">
        <v>180</v>
      </c>
      <c r="E133" s="18">
        <v>42547</v>
      </c>
      <c r="F133" s="10" t="s">
        <v>1129</v>
      </c>
      <c r="G133" s="10" t="s">
        <v>1434</v>
      </c>
      <c r="H133" s="11" t="s">
        <v>1130</v>
      </c>
    </row>
    <row r="134" spans="1:8" ht="176">
      <c r="A134" s="9" t="s">
        <v>1</v>
      </c>
      <c r="B134" s="10" t="s">
        <v>66</v>
      </c>
      <c r="C134" s="10" t="s">
        <v>67</v>
      </c>
      <c r="D134" s="10" t="s">
        <v>68</v>
      </c>
      <c r="E134" s="18">
        <v>42531</v>
      </c>
      <c r="F134" s="10" t="s">
        <v>952</v>
      </c>
      <c r="G134" s="10" t="s">
        <v>1434</v>
      </c>
      <c r="H134" s="11" t="s">
        <v>953</v>
      </c>
    </row>
    <row r="135" spans="1:8" ht="112" hidden="1">
      <c r="A135" s="9" t="s">
        <v>220</v>
      </c>
      <c r="B135" s="10" t="s">
        <v>224</v>
      </c>
      <c r="C135" s="10" t="s">
        <v>225</v>
      </c>
      <c r="D135" s="10" t="s">
        <v>226</v>
      </c>
      <c r="E135" s="18">
        <v>42524</v>
      </c>
      <c r="F135" s="10" t="s">
        <v>1151</v>
      </c>
      <c r="G135" s="10" t="s">
        <v>1434</v>
      </c>
      <c r="H135" s="11" t="s">
        <v>1152</v>
      </c>
    </row>
    <row r="136" spans="1:8" ht="48" hidden="1">
      <c r="A136" s="9" t="s">
        <v>220</v>
      </c>
      <c r="B136" s="10" t="s">
        <v>227</v>
      </c>
      <c r="C136" s="10" t="s">
        <v>228</v>
      </c>
      <c r="D136" s="10" t="s">
        <v>229</v>
      </c>
      <c r="E136" s="18">
        <v>42515</v>
      </c>
      <c r="F136" s="10" t="s">
        <v>230</v>
      </c>
      <c r="G136" s="10" t="s">
        <v>1434</v>
      </c>
      <c r="H136" s="11" t="s">
        <v>1153</v>
      </c>
    </row>
    <row r="137" spans="1:8" ht="80">
      <c r="A137" s="9" t="s">
        <v>1</v>
      </c>
      <c r="B137" s="10" t="s">
        <v>2</v>
      </c>
      <c r="C137" s="10" t="s">
        <v>3</v>
      </c>
      <c r="D137" s="10" t="s">
        <v>4</v>
      </c>
      <c r="E137" s="18">
        <v>42511</v>
      </c>
      <c r="F137" s="10" t="s">
        <v>811</v>
      </c>
      <c r="G137" s="10" t="s">
        <v>1434</v>
      </c>
      <c r="H137" s="11" t="s">
        <v>928</v>
      </c>
    </row>
    <row r="138" spans="1:8" ht="96">
      <c r="A138" s="9" t="s">
        <v>1</v>
      </c>
      <c r="B138" s="10" t="s">
        <v>63</v>
      </c>
      <c r="C138" s="10" t="s">
        <v>64</v>
      </c>
      <c r="D138" s="10" t="s">
        <v>65</v>
      </c>
      <c r="E138" s="18">
        <v>42490</v>
      </c>
      <c r="F138" s="10" t="s">
        <v>950</v>
      </c>
      <c r="G138" s="10" t="s">
        <v>1434</v>
      </c>
      <c r="H138" s="11" t="s">
        <v>951</v>
      </c>
    </row>
    <row r="139" spans="1:8" ht="96">
      <c r="A139" s="9" t="s">
        <v>1</v>
      </c>
      <c r="B139" s="10" t="s">
        <v>60</v>
      </c>
      <c r="C139" s="10" t="s">
        <v>61</v>
      </c>
      <c r="D139" s="10" t="s">
        <v>62</v>
      </c>
      <c r="E139" s="18">
        <v>42490</v>
      </c>
      <c r="F139" s="10" t="s">
        <v>948</v>
      </c>
      <c r="G139" s="10" t="s">
        <v>1434</v>
      </c>
      <c r="H139" s="11" t="s">
        <v>949</v>
      </c>
    </row>
    <row r="140" spans="1:8" ht="64" hidden="1">
      <c r="A140" s="9" t="s">
        <v>220</v>
      </c>
      <c r="B140" s="10" t="s">
        <v>275</v>
      </c>
      <c r="C140" s="10" t="s">
        <v>276</v>
      </c>
      <c r="D140" s="10" t="s">
        <v>282</v>
      </c>
      <c r="E140" s="18">
        <v>42485</v>
      </c>
      <c r="F140" s="10" t="s">
        <v>283</v>
      </c>
      <c r="G140" s="10" t="s">
        <v>1434</v>
      </c>
      <c r="H140" s="11" t="s">
        <v>1362</v>
      </c>
    </row>
    <row r="141" spans="1:8" ht="64" hidden="1">
      <c r="A141" s="9" t="s">
        <v>220</v>
      </c>
      <c r="B141" s="10" t="s">
        <v>275</v>
      </c>
      <c r="C141" s="10" t="s">
        <v>276</v>
      </c>
      <c r="D141" s="10" t="s">
        <v>280</v>
      </c>
      <c r="E141" s="18">
        <v>42485</v>
      </c>
      <c r="F141" s="10" t="s">
        <v>281</v>
      </c>
      <c r="G141" s="10" t="s">
        <v>1434</v>
      </c>
      <c r="H141" s="11" t="s">
        <v>1362</v>
      </c>
    </row>
    <row r="142" spans="1:8" ht="64" hidden="1">
      <c r="A142" s="9" t="s">
        <v>220</v>
      </c>
      <c r="B142" s="10" t="s">
        <v>275</v>
      </c>
      <c r="C142" s="10" t="s">
        <v>276</v>
      </c>
      <c r="D142" s="10" t="s">
        <v>278</v>
      </c>
      <c r="E142" s="18">
        <v>42485</v>
      </c>
      <c r="F142" s="10" t="s">
        <v>279</v>
      </c>
      <c r="G142" s="10" t="s">
        <v>1434</v>
      </c>
      <c r="H142" s="11" t="s">
        <v>1362</v>
      </c>
    </row>
    <row r="143" spans="1:8" ht="80" hidden="1">
      <c r="A143" s="9" t="s">
        <v>220</v>
      </c>
      <c r="B143" s="10" t="s">
        <v>275</v>
      </c>
      <c r="C143" s="10" t="s">
        <v>276</v>
      </c>
      <c r="D143" s="10" t="s">
        <v>277</v>
      </c>
      <c r="E143" s="18">
        <v>42485</v>
      </c>
      <c r="F143" s="10" t="s">
        <v>865</v>
      </c>
      <c r="G143" s="10" t="s">
        <v>767</v>
      </c>
      <c r="H143" s="11" t="s">
        <v>1487</v>
      </c>
    </row>
    <row r="144" spans="1:8" ht="96">
      <c r="A144" s="9" t="s">
        <v>1</v>
      </c>
      <c r="B144" s="10" t="s">
        <v>57</v>
      </c>
      <c r="C144" s="10" t="s">
        <v>58</v>
      </c>
      <c r="D144" s="10" t="s">
        <v>59</v>
      </c>
      <c r="E144" s="18">
        <v>42483</v>
      </c>
      <c r="F144" s="10" t="s">
        <v>946</v>
      </c>
      <c r="G144" s="10" t="s">
        <v>1434</v>
      </c>
      <c r="H144" s="11" t="s">
        <v>947</v>
      </c>
    </row>
    <row r="145" spans="1:8" ht="48" hidden="1">
      <c r="A145" s="9" t="s">
        <v>220</v>
      </c>
      <c r="B145" s="10" t="s">
        <v>526</v>
      </c>
      <c r="C145" s="10" t="s">
        <v>527</v>
      </c>
      <c r="D145" s="10" t="s">
        <v>528</v>
      </c>
      <c r="E145" s="18">
        <v>42481</v>
      </c>
      <c r="F145" s="10" t="s">
        <v>1165</v>
      </c>
      <c r="G145" s="10" t="s">
        <v>1434</v>
      </c>
      <c r="H145" s="11" t="s">
        <v>529</v>
      </c>
    </row>
    <row r="146" spans="1:8" ht="224">
      <c r="A146" s="9" t="s">
        <v>1</v>
      </c>
      <c r="B146" s="10" t="s">
        <v>54</v>
      </c>
      <c r="C146" s="10" t="s">
        <v>55</v>
      </c>
      <c r="D146" s="10" t="s">
        <v>56</v>
      </c>
      <c r="E146" s="18">
        <v>42476</v>
      </c>
      <c r="F146" s="10" t="s">
        <v>944</v>
      </c>
      <c r="G146" s="10" t="s">
        <v>1434</v>
      </c>
      <c r="H146" s="11" t="s">
        <v>945</v>
      </c>
    </row>
    <row r="147" spans="1:8" ht="96">
      <c r="A147" s="9" t="s">
        <v>1</v>
      </c>
      <c r="B147" s="10" t="s">
        <v>326</v>
      </c>
      <c r="C147" s="10" t="s">
        <v>327</v>
      </c>
      <c r="D147" s="10" t="s">
        <v>328</v>
      </c>
      <c r="E147" s="18">
        <v>42447</v>
      </c>
      <c r="F147" s="10" t="s">
        <v>1014</v>
      </c>
      <c r="G147" s="10" t="s">
        <v>1434</v>
      </c>
      <c r="H147" s="11" t="s">
        <v>1015</v>
      </c>
    </row>
    <row r="148" spans="1:8" ht="80" hidden="1">
      <c r="A148" s="9" t="s">
        <v>220</v>
      </c>
      <c r="B148" s="10" t="s">
        <v>530</v>
      </c>
      <c r="C148" s="10" t="s">
        <v>531</v>
      </c>
      <c r="D148" s="10" t="s">
        <v>532</v>
      </c>
      <c r="E148" s="18">
        <v>42446</v>
      </c>
      <c r="F148" s="10" t="s">
        <v>533</v>
      </c>
      <c r="G148" s="10" t="s">
        <v>1434</v>
      </c>
      <c r="H148" s="11" t="s">
        <v>1166</v>
      </c>
    </row>
    <row r="149" spans="1:8" ht="64" hidden="1">
      <c r="A149" s="9" t="s">
        <v>144</v>
      </c>
      <c r="B149" s="10" t="s">
        <v>181</v>
      </c>
      <c r="C149" s="10" t="s">
        <v>182</v>
      </c>
      <c r="D149" s="10" t="s">
        <v>183</v>
      </c>
      <c r="E149" s="18">
        <v>42439</v>
      </c>
      <c r="F149" s="10" t="s">
        <v>1131</v>
      </c>
      <c r="G149" s="10" t="s">
        <v>1434</v>
      </c>
      <c r="H149" s="11" t="s">
        <v>1445</v>
      </c>
    </row>
    <row r="150" spans="1:8" ht="48" hidden="1">
      <c r="A150" s="9" t="s">
        <v>220</v>
      </c>
      <c r="B150" s="10" t="s">
        <v>534</v>
      </c>
      <c r="C150" s="10" t="s">
        <v>535</v>
      </c>
      <c r="D150" s="10" t="s">
        <v>536</v>
      </c>
      <c r="E150" s="18">
        <v>42436</v>
      </c>
      <c r="F150" s="10" t="s">
        <v>537</v>
      </c>
      <c r="G150" s="10" t="s">
        <v>1434</v>
      </c>
      <c r="H150" s="11" t="s">
        <v>538</v>
      </c>
    </row>
    <row r="151" spans="1:8" ht="48" hidden="1">
      <c r="A151" s="9" t="s">
        <v>220</v>
      </c>
      <c r="B151" s="10" t="s">
        <v>539</v>
      </c>
      <c r="C151" s="10" t="s">
        <v>540</v>
      </c>
      <c r="D151" s="10" t="s">
        <v>541</v>
      </c>
      <c r="E151" s="18">
        <v>42408</v>
      </c>
      <c r="F151" s="10" t="s">
        <v>1167</v>
      </c>
      <c r="G151" s="10" t="s">
        <v>1434</v>
      </c>
      <c r="H151" s="11" t="s">
        <v>799</v>
      </c>
    </row>
    <row r="152" spans="1:8" ht="80" hidden="1">
      <c r="A152" s="9" t="s">
        <v>144</v>
      </c>
      <c r="B152" s="10" t="s">
        <v>184</v>
      </c>
      <c r="C152" s="10" t="s">
        <v>185</v>
      </c>
      <c r="D152" s="10" t="s">
        <v>186</v>
      </c>
      <c r="E152" s="18">
        <v>42404</v>
      </c>
      <c r="F152" s="10" t="s">
        <v>1132</v>
      </c>
      <c r="G152" s="10" t="s">
        <v>1434</v>
      </c>
      <c r="H152" s="11" t="s">
        <v>187</v>
      </c>
    </row>
    <row r="153" spans="1:8" ht="112">
      <c r="A153" s="9" t="s">
        <v>1</v>
      </c>
      <c r="B153" s="10" t="s">
        <v>51</v>
      </c>
      <c r="C153" s="10" t="s">
        <v>52</v>
      </c>
      <c r="D153" s="10" t="s">
        <v>53</v>
      </c>
      <c r="E153" s="18">
        <v>42400</v>
      </c>
      <c r="F153" s="10" t="s">
        <v>942</v>
      </c>
      <c r="G153" s="10" t="s">
        <v>1434</v>
      </c>
      <c r="H153" s="11" t="s">
        <v>943</v>
      </c>
    </row>
    <row r="154" spans="1:8" ht="64" hidden="1">
      <c r="A154" s="9" t="s">
        <v>220</v>
      </c>
      <c r="B154" s="10" t="s">
        <v>542</v>
      </c>
      <c r="C154" s="10" t="s">
        <v>543</v>
      </c>
      <c r="D154" s="10" t="s">
        <v>544</v>
      </c>
      <c r="E154" s="18">
        <v>42397</v>
      </c>
      <c r="F154" s="10" t="s">
        <v>545</v>
      </c>
      <c r="G154" s="10" t="s">
        <v>1434</v>
      </c>
      <c r="H154" s="11" t="s">
        <v>1168</v>
      </c>
    </row>
    <row r="155" spans="1:8" ht="48" hidden="1">
      <c r="A155" s="9" t="s">
        <v>220</v>
      </c>
      <c r="B155" s="10" t="s">
        <v>546</v>
      </c>
      <c r="C155" s="10" t="s">
        <v>547</v>
      </c>
      <c r="D155" s="10" t="s">
        <v>554</v>
      </c>
      <c r="E155" s="18">
        <v>42396</v>
      </c>
      <c r="F155" s="10" t="s">
        <v>555</v>
      </c>
      <c r="G155" s="10" t="s">
        <v>1434</v>
      </c>
      <c r="H155" s="11" t="s">
        <v>553</v>
      </c>
    </row>
    <row r="156" spans="1:8" ht="48" hidden="1">
      <c r="A156" s="9" t="s">
        <v>220</v>
      </c>
      <c r="B156" s="10" t="s">
        <v>546</v>
      </c>
      <c r="C156" s="10" t="s">
        <v>547</v>
      </c>
      <c r="D156" s="10" t="s">
        <v>552</v>
      </c>
      <c r="E156" s="18">
        <v>42396</v>
      </c>
      <c r="F156" s="10" t="s">
        <v>1254</v>
      </c>
      <c r="G156" s="10" t="s">
        <v>1434</v>
      </c>
      <c r="H156" s="11" t="s">
        <v>553</v>
      </c>
    </row>
    <row r="157" spans="1:8" ht="64" hidden="1">
      <c r="A157" s="9" t="s">
        <v>220</v>
      </c>
      <c r="B157" s="10" t="s">
        <v>546</v>
      </c>
      <c r="C157" s="10" t="s">
        <v>547</v>
      </c>
      <c r="D157" s="10" t="s">
        <v>550</v>
      </c>
      <c r="E157" s="18">
        <v>42396</v>
      </c>
      <c r="F157" s="10" t="s">
        <v>551</v>
      </c>
      <c r="G157" s="10" t="s">
        <v>1434</v>
      </c>
      <c r="H157" s="11" t="s">
        <v>1253</v>
      </c>
    </row>
    <row r="158" spans="1:8" ht="64" hidden="1">
      <c r="A158" s="9" t="s">
        <v>220</v>
      </c>
      <c r="B158" s="10" t="s">
        <v>546</v>
      </c>
      <c r="C158" s="10" t="s">
        <v>547</v>
      </c>
      <c r="D158" s="10" t="s">
        <v>548</v>
      </c>
      <c r="E158" s="18">
        <v>42396</v>
      </c>
      <c r="F158" s="10" t="s">
        <v>549</v>
      </c>
      <c r="G158" s="10" t="s">
        <v>1434</v>
      </c>
      <c r="H158" s="11" t="s">
        <v>1253</v>
      </c>
    </row>
    <row r="159" spans="1:8" ht="240">
      <c r="A159" s="9" t="s">
        <v>1</v>
      </c>
      <c r="B159" s="10" t="s">
        <v>48</v>
      </c>
      <c r="C159" s="10" t="s">
        <v>49</v>
      </c>
      <c r="D159" s="10" t="s">
        <v>50</v>
      </c>
      <c r="E159" s="18">
        <v>42392</v>
      </c>
      <c r="F159" s="10" t="s">
        <v>940</v>
      </c>
      <c r="G159" s="10" t="s">
        <v>1434</v>
      </c>
      <c r="H159" s="11" t="s">
        <v>941</v>
      </c>
    </row>
    <row r="160" spans="1:8" ht="64" hidden="1">
      <c r="A160" s="9" t="s">
        <v>144</v>
      </c>
      <c r="B160" s="10" t="s">
        <v>188</v>
      </c>
      <c r="C160" s="10" t="s">
        <v>189</v>
      </c>
      <c r="D160" s="10" t="s">
        <v>190</v>
      </c>
      <c r="E160" s="18">
        <v>42376</v>
      </c>
      <c r="F160" s="10" t="s">
        <v>1133</v>
      </c>
      <c r="G160" s="10" t="s">
        <v>1434</v>
      </c>
      <c r="H160" s="11" t="s">
        <v>1134</v>
      </c>
    </row>
    <row r="161" spans="1:8" ht="96">
      <c r="A161" s="9" t="s">
        <v>1</v>
      </c>
      <c r="B161" s="10" t="s">
        <v>44</v>
      </c>
      <c r="C161" s="10" t="s">
        <v>45</v>
      </c>
      <c r="D161" s="10" t="s">
        <v>46</v>
      </c>
      <c r="E161" s="18">
        <v>42366</v>
      </c>
      <c r="F161" s="10" t="s">
        <v>47</v>
      </c>
      <c r="G161" s="10" t="s">
        <v>1434</v>
      </c>
      <c r="H161" s="11" t="s">
        <v>939</v>
      </c>
    </row>
    <row r="162" spans="1:8" ht="64" hidden="1">
      <c r="A162" s="9" t="s">
        <v>144</v>
      </c>
      <c r="B162" s="10" t="s">
        <v>191</v>
      </c>
      <c r="C162" s="10" t="s">
        <v>192</v>
      </c>
      <c r="D162" s="10" t="s">
        <v>798</v>
      </c>
      <c r="E162" s="18">
        <v>42360</v>
      </c>
      <c r="F162" s="10" t="s">
        <v>1135</v>
      </c>
      <c r="G162" s="10" t="s">
        <v>1434</v>
      </c>
      <c r="H162" s="11" t="s">
        <v>1446</v>
      </c>
    </row>
    <row r="163" spans="1:8" ht="160">
      <c r="A163" s="9" t="s">
        <v>1</v>
      </c>
      <c r="B163" s="10" t="s">
        <v>41</v>
      </c>
      <c r="C163" s="10" t="s">
        <v>42</v>
      </c>
      <c r="D163" s="10" t="s">
        <v>43</v>
      </c>
      <c r="E163" s="18">
        <v>42359</v>
      </c>
      <c r="F163" s="10" t="s">
        <v>937</v>
      </c>
      <c r="G163" s="10" t="s">
        <v>1434</v>
      </c>
      <c r="H163" s="11" t="s">
        <v>938</v>
      </c>
    </row>
    <row r="164" spans="1:8" ht="240">
      <c r="A164" s="9" t="s">
        <v>1</v>
      </c>
      <c r="B164" s="10" t="s">
        <v>38</v>
      </c>
      <c r="C164" s="10" t="s">
        <v>39</v>
      </c>
      <c r="D164" s="10" t="s">
        <v>40</v>
      </c>
      <c r="E164" s="18">
        <v>42348</v>
      </c>
      <c r="F164" s="10" t="s">
        <v>935</v>
      </c>
      <c r="G164" s="10" t="s">
        <v>1434</v>
      </c>
      <c r="H164" s="11" t="s">
        <v>936</v>
      </c>
    </row>
    <row r="165" spans="1:8" ht="80" hidden="1">
      <c r="A165" s="9" t="s">
        <v>220</v>
      </c>
      <c r="B165" s="10" t="s">
        <v>556</v>
      </c>
      <c r="C165" s="10" t="s">
        <v>557</v>
      </c>
      <c r="D165" s="10" t="s">
        <v>558</v>
      </c>
      <c r="E165" s="18">
        <v>42347</v>
      </c>
      <c r="F165" s="10" t="s">
        <v>1169</v>
      </c>
      <c r="G165" s="10" t="s">
        <v>1434</v>
      </c>
      <c r="H165" s="11" t="s">
        <v>1170</v>
      </c>
    </row>
    <row r="166" spans="1:8" ht="96">
      <c r="A166" s="9" t="s">
        <v>1</v>
      </c>
      <c r="B166" s="10" t="s">
        <v>35</v>
      </c>
      <c r="C166" s="10" t="s">
        <v>36</v>
      </c>
      <c r="D166" s="10" t="s">
        <v>37</v>
      </c>
      <c r="E166" s="18">
        <v>42345</v>
      </c>
      <c r="F166" s="10" t="s">
        <v>933</v>
      </c>
      <c r="G166" s="10" t="s">
        <v>1434</v>
      </c>
      <c r="H166" s="11" t="s">
        <v>934</v>
      </c>
    </row>
    <row r="167" spans="1:8" ht="128">
      <c r="A167" s="9" t="s">
        <v>1</v>
      </c>
      <c r="B167" s="10" t="s">
        <v>337</v>
      </c>
      <c r="C167" s="10" t="s">
        <v>768</v>
      </c>
      <c r="D167" s="10" t="s">
        <v>338</v>
      </c>
      <c r="E167" s="18">
        <v>42338</v>
      </c>
      <c r="F167" s="10" t="s">
        <v>1016</v>
      </c>
      <c r="G167" s="10" t="s">
        <v>1434</v>
      </c>
      <c r="H167" s="11" t="s">
        <v>1017</v>
      </c>
    </row>
    <row r="168" spans="1:8" ht="350">
      <c r="A168" s="9" t="s">
        <v>1</v>
      </c>
      <c r="B168" s="10" t="s">
        <v>32</v>
      </c>
      <c r="C168" s="10" t="s">
        <v>33</v>
      </c>
      <c r="D168" s="10" t="s">
        <v>34</v>
      </c>
      <c r="E168" s="18">
        <v>42338</v>
      </c>
      <c r="F168" s="10" t="s">
        <v>931</v>
      </c>
      <c r="G168" s="10" t="s">
        <v>1434</v>
      </c>
      <c r="H168" s="11" t="s">
        <v>932</v>
      </c>
    </row>
    <row r="169" spans="1:8" ht="96">
      <c r="A169" s="9" t="s">
        <v>1</v>
      </c>
      <c r="B169" s="10" t="s">
        <v>11</v>
      </c>
      <c r="C169" s="10" t="s">
        <v>12</v>
      </c>
      <c r="D169" s="10" t="s">
        <v>13</v>
      </c>
      <c r="E169" s="18">
        <v>42299</v>
      </c>
      <c r="F169" s="10" t="s">
        <v>978</v>
      </c>
      <c r="G169" s="10" t="s">
        <v>1434</v>
      </c>
      <c r="H169" s="11" t="s">
        <v>979</v>
      </c>
    </row>
    <row r="170" spans="1:8" ht="144">
      <c r="A170" s="9" t="s">
        <v>1</v>
      </c>
      <c r="B170" s="10" t="s">
        <v>8</v>
      </c>
      <c r="C170" s="10" t="s">
        <v>9</v>
      </c>
      <c r="D170" s="10" t="s">
        <v>10</v>
      </c>
      <c r="E170" s="18">
        <v>42299</v>
      </c>
      <c r="F170" s="10" t="s">
        <v>976</v>
      </c>
      <c r="G170" s="10" t="s">
        <v>1434</v>
      </c>
      <c r="H170" s="11" t="s">
        <v>977</v>
      </c>
    </row>
    <row r="171" spans="1:8" ht="96">
      <c r="A171" s="9" t="s">
        <v>1</v>
      </c>
      <c r="B171" s="10" t="s">
        <v>14</v>
      </c>
      <c r="C171" s="10" t="s">
        <v>15</v>
      </c>
      <c r="D171" s="10" t="s">
        <v>16</v>
      </c>
      <c r="E171" s="18">
        <v>42293</v>
      </c>
      <c r="F171" s="10" t="s">
        <v>980</v>
      </c>
      <c r="G171" s="10" t="s">
        <v>1434</v>
      </c>
      <c r="H171" s="11" t="s">
        <v>981</v>
      </c>
    </row>
    <row r="172" spans="1:8" ht="64" hidden="1">
      <c r="A172" s="9" t="s">
        <v>220</v>
      </c>
      <c r="B172" s="10" t="s">
        <v>272</v>
      </c>
      <c r="C172" s="10" t="s">
        <v>273</v>
      </c>
      <c r="D172" s="10" t="s">
        <v>274</v>
      </c>
      <c r="E172" s="18">
        <v>42277</v>
      </c>
      <c r="F172" s="10" t="s">
        <v>1458</v>
      </c>
      <c r="G172" s="10" t="s">
        <v>767</v>
      </c>
      <c r="H172" s="11" t="s">
        <v>1459</v>
      </c>
    </row>
    <row r="173" spans="1:8" ht="80">
      <c r="A173" s="9" t="s">
        <v>1</v>
      </c>
      <c r="B173" s="10" t="s">
        <v>339</v>
      </c>
      <c r="C173" s="10" t="s">
        <v>340</v>
      </c>
      <c r="D173" s="10" t="s">
        <v>341</v>
      </c>
      <c r="E173" s="18">
        <v>42266</v>
      </c>
      <c r="F173" s="10" t="s">
        <v>342</v>
      </c>
      <c r="G173" s="10" t="s">
        <v>1434</v>
      </c>
      <c r="H173" s="11" t="s">
        <v>1042</v>
      </c>
    </row>
    <row r="174" spans="1:8" ht="96">
      <c r="A174" s="9" t="s">
        <v>1</v>
      </c>
      <c r="B174" s="10" t="s">
        <v>17</v>
      </c>
      <c r="C174" s="10" t="s">
        <v>18</v>
      </c>
      <c r="D174" s="10" t="s">
        <v>19</v>
      </c>
      <c r="E174" s="18">
        <v>42264</v>
      </c>
      <c r="F174" s="10" t="s">
        <v>984</v>
      </c>
      <c r="G174" s="10" t="s">
        <v>1434</v>
      </c>
      <c r="H174" s="11" t="s">
        <v>985</v>
      </c>
    </row>
    <row r="175" spans="1:8" ht="96">
      <c r="A175" s="9" t="s">
        <v>1</v>
      </c>
      <c r="B175" s="10" t="s">
        <v>20</v>
      </c>
      <c r="C175" s="10" t="s">
        <v>21</v>
      </c>
      <c r="D175" s="10" t="s">
        <v>22</v>
      </c>
      <c r="E175" s="18">
        <v>42262</v>
      </c>
      <c r="F175" s="10" t="s">
        <v>982</v>
      </c>
      <c r="G175" s="10" t="s">
        <v>1434</v>
      </c>
      <c r="H175" s="11" t="s">
        <v>983</v>
      </c>
    </row>
    <row r="176" spans="1:8" ht="176">
      <c r="A176" s="9" t="s">
        <v>1</v>
      </c>
      <c r="B176" s="10" t="s">
        <v>23</v>
      </c>
      <c r="C176" s="10" t="s">
        <v>24</v>
      </c>
      <c r="D176" s="10" t="s">
        <v>25</v>
      </c>
      <c r="E176" s="18">
        <v>42256</v>
      </c>
      <c r="F176" s="10" t="s">
        <v>988</v>
      </c>
      <c r="G176" s="10" t="s">
        <v>1434</v>
      </c>
      <c r="H176" s="11" t="s">
        <v>989</v>
      </c>
    </row>
    <row r="177" spans="1:8" ht="144">
      <c r="A177" s="9" t="s">
        <v>1</v>
      </c>
      <c r="B177" s="10" t="s">
        <v>26</v>
      </c>
      <c r="C177" s="10" t="s">
        <v>27</v>
      </c>
      <c r="D177" s="10" t="s">
        <v>28</v>
      </c>
      <c r="E177" s="18">
        <v>42255</v>
      </c>
      <c r="F177" s="10" t="s">
        <v>986</v>
      </c>
      <c r="G177" s="10" t="s">
        <v>1434</v>
      </c>
      <c r="H177" s="11" t="s">
        <v>987</v>
      </c>
    </row>
    <row r="178" spans="1:8" ht="96">
      <c r="A178" s="9" t="s">
        <v>1</v>
      </c>
      <c r="B178" s="10" t="s">
        <v>29</v>
      </c>
      <c r="C178" s="10" t="s">
        <v>30</v>
      </c>
      <c r="D178" s="10" t="s">
        <v>31</v>
      </c>
      <c r="E178" s="18">
        <v>42253</v>
      </c>
      <c r="F178" s="10" t="s">
        <v>990</v>
      </c>
      <c r="G178" s="10" t="s">
        <v>1434</v>
      </c>
      <c r="H178" s="11" t="s">
        <v>991</v>
      </c>
    </row>
    <row r="179" spans="1:8" ht="64" hidden="1">
      <c r="A179" s="9" t="s">
        <v>144</v>
      </c>
      <c r="B179" s="10" t="s">
        <v>193</v>
      </c>
      <c r="C179" s="10" t="s">
        <v>194</v>
      </c>
      <c r="D179" s="10" t="s">
        <v>195</v>
      </c>
      <c r="E179" s="18">
        <v>42251</v>
      </c>
      <c r="F179" s="10" t="s">
        <v>196</v>
      </c>
      <c r="G179" s="10" t="s">
        <v>1434</v>
      </c>
      <c r="H179" s="11" t="s">
        <v>1136</v>
      </c>
    </row>
    <row r="180" spans="1:8" ht="48" hidden="1">
      <c r="A180" s="9" t="s">
        <v>144</v>
      </c>
      <c r="B180" s="10" t="s">
        <v>218</v>
      </c>
      <c r="C180" s="10" t="s">
        <v>1314</v>
      </c>
      <c r="D180" s="10" t="s">
        <v>219</v>
      </c>
      <c r="E180" s="18">
        <v>42237</v>
      </c>
      <c r="F180" s="10" t="s">
        <v>881</v>
      </c>
      <c r="G180" s="10" t="s">
        <v>1434</v>
      </c>
      <c r="H180" s="11" t="s">
        <v>1488</v>
      </c>
    </row>
    <row r="181" spans="1:8" ht="96">
      <c r="A181" s="9" t="s">
        <v>1</v>
      </c>
      <c r="B181" s="10" t="s">
        <v>102</v>
      </c>
      <c r="C181" s="10" t="s">
        <v>103</v>
      </c>
      <c r="D181" s="10" t="s">
        <v>104</v>
      </c>
      <c r="E181" s="18">
        <v>42226</v>
      </c>
      <c r="F181" s="10" t="s">
        <v>992</v>
      </c>
      <c r="G181" s="10" t="s">
        <v>1434</v>
      </c>
      <c r="H181" s="11" t="s">
        <v>993</v>
      </c>
    </row>
    <row r="182" spans="1:8" ht="144">
      <c r="A182" s="9" t="s">
        <v>1</v>
      </c>
      <c r="B182" s="10" t="s">
        <v>105</v>
      </c>
      <c r="C182" s="10" t="s">
        <v>106</v>
      </c>
      <c r="D182" s="10" t="s">
        <v>107</v>
      </c>
      <c r="E182" s="18">
        <v>42201</v>
      </c>
      <c r="F182" s="10" t="s">
        <v>996</v>
      </c>
      <c r="G182" s="10" t="s">
        <v>1434</v>
      </c>
      <c r="H182" s="11" t="s">
        <v>997</v>
      </c>
    </row>
    <row r="183" spans="1:8" ht="96">
      <c r="A183" s="9" t="s">
        <v>1</v>
      </c>
      <c r="B183" s="10" t="s">
        <v>108</v>
      </c>
      <c r="C183" s="10" t="s">
        <v>109</v>
      </c>
      <c r="D183" s="10" t="s">
        <v>110</v>
      </c>
      <c r="E183" s="18">
        <v>42201</v>
      </c>
      <c r="F183" s="10" t="s">
        <v>998</v>
      </c>
      <c r="G183" s="10" t="s">
        <v>1434</v>
      </c>
      <c r="H183" s="11" t="s">
        <v>999</v>
      </c>
    </row>
    <row r="184" spans="1:8" ht="112" hidden="1">
      <c r="A184" s="9" t="s">
        <v>144</v>
      </c>
      <c r="B184" s="10" t="s">
        <v>197</v>
      </c>
      <c r="C184" s="10" t="s">
        <v>198</v>
      </c>
      <c r="D184" s="10" t="s">
        <v>199</v>
      </c>
      <c r="E184" s="18">
        <v>42194</v>
      </c>
      <c r="F184" s="10" t="s">
        <v>1137</v>
      </c>
      <c r="G184" s="10" t="s">
        <v>1434</v>
      </c>
      <c r="H184" s="11" t="s">
        <v>1138</v>
      </c>
    </row>
    <row r="185" spans="1:8" ht="112">
      <c r="A185" s="9" t="s">
        <v>1</v>
      </c>
      <c r="B185" s="10" t="s">
        <v>5</v>
      </c>
      <c r="C185" s="10" t="s">
        <v>6</v>
      </c>
      <c r="D185" s="10" t="s">
        <v>7</v>
      </c>
      <c r="E185" s="18">
        <v>42180</v>
      </c>
      <c r="F185" s="10" t="s">
        <v>929</v>
      </c>
      <c r="G185" s="10" t="s">
        <v>1434</v>
      </c>
      <c r="H185" s="11" t="s">
        <v>930</v>
      </c>
    </row>
    <row r="186" spans="1:8" ht="64" hidden="1">
      <c r="A186" s="9" t="s">
        <v>220</v>
      </c>
      <c r="B186" s="10" t="s">
        <v>231</v>
      </c>
      <c r="C186" s="10" t="s">
        <v>232</v>
      </c>
      <c r="D186" s="10" t="s">
        <v>233</v>
      </c>
      <c r="E186" s="18">
        <v>42179</v>
      </c>
      <c r="F186" s="10" t="s">
        <v>1154</v>
      </c>
      <c r="G186" s="10" t="s">
        <v>1434</v>
      </c>
      <c r="H186" s="11" t="s">
        <v>1155</v>
      </c>
    </row>
    <row r="187" spans="1:8" ht="112">
      <c r="A187" s="9" t="s">
        <v>1</v>
      </c>
      <c r="B187" s="10" t="s">
        <v>111</v>
      </c>
      <c r="C187" s="10" t="s">
        <v>112</v>
      </c>
      <c r="D187" s="10" t="s">
        <v>113</v>
      </c>
      <c r="E187" s="18">
        <v>42166</v>
      </c>
      <c r="F187" s="10" t="s">
        <v>1000</v>
      </c>
      <c r="G187" s="10" t="s">
        <v>1434</v>
      </c>
      <c r="H187" s="11" t="s">
        <v>1001</v>
      </c>
    </row>
    <row r="188" spans="1:8" ht="64" hidden="1">
      <c r="A188" s="9" t="s">
        <v>220</v>
      </c>
      <c r="B188" s="10" t="s">
        <v>559</v>
      </c>
      <c r="C188" s="10" t="s">
        <v>560</v>
      </c>
      <c r="D188" s="10" t="s">
        <v>561</v>
      </c>
      <c r="E188" s="18">
        <v>42163</v>
      </c>
      <c r="F188" s="10" t="s">
        <v>1173</v>
      </c>
      <c r="G188" s="10" t="s">
        <v>1434</v>
      </c>
      <c r="H188" s="11" t="s">
        <v>1174</v>
      </c>
    </row>
    <row r="189" spans="1:8" ht="64" hidden="1">
      <c r="A189" s="9" t="s">
        <v>144</v>
      </c>
      <c r="B189" s="10" t="s">
        <v>214</v>
      </c>
      <c r="C189" s="10" t="s">
        <v>215</v>
      </c>
      <c r="D189" s="10" t="s">
        <v>216</v>
      </c>
      <c r="E189" s="18">
        <v>42160</v>
      </c>
      <c r="F189" s="10" t="s">
        <v>217</v>
      </c>
      <c r="G189" s="10" t="s">
        <v>1434</v>
      </c>
      <c r="H189" s="11" t="s">
        <v>1139</v>
      </c>
    </row>
    <row r="190" spans="1:8" ht="48" hidden="1">
      <c r="A190" s="9" t="s">
        <v>220</v>
      </c>
      <c r="B190" s="10" t="s">
        <v>284</v>
      </c>
      <c r="C190" s="10" t="s">
        <v>285</v>
      </c>
      <c r="D190" s="10" t="s">
        <v>817</v>
      </c>
      <c r="E190" s="18">
        <v>42152</v>
      </c>
      <c r="F190" s="10" t="s">
        <v>818</v>
      </c>
      <c r="G190" s="10" t="s">
        <v>1434</v>
      </c>
      <c r="H190" s="11" t="s">
        <v>562</v>
      </c>
    </row>
    <row r="191" spans="1:8" ht="32" hidden="1">
      <c r="A191" s="9" t="s">
        <v>220</v>
      </c>
      <c r="B191" s="10" t="s">
        <v>284</v>
      </c>
      <c r="C191" s="10" t="s">
        <v>285</v>
      </c>
      <c r="D191" s="10" t="s">
        <v>816</v>
      </c>
      <c r="E191" s="18">
        <v>42152</v>
      </c>
      <c r="F191" s="10" t="s">
        <v>776</v>
      </c>
      <c r="G191" s="10" t="s">
        <v>1434</v>
      </c>
      <c r="H191" s="11" t="s">
        <v>562</v>
      </c>
    </row>
    <row r="192" spans="1:8" ht="32" hidden="1">
      <c r="A192" s="9" t="s">
        <v>220</v>
      </c>
      <c r="B192" s="10" t="s">
        <v>284</v>
      </c>
      <c r="C192" s="10" t="s">
        <v>285</v>
      </c>
      <c r="D192" s="10" t="s">
        <v>815</v>
      </c>
      <c r="E192" s="18">
        <v>42152</v>
      </c>
      <c r="F192" s="10" t="s">
        <v>563</v>
      </c>
      <c r="G192" s="10" t="s">
        <v>1434</v>
      </c>
      <c r="H192" s="11" t="s">
        <v>562</v>
      </c>
    </row>
    <row r="193" spans="1:8" ht="32" hidden="1">
      <c r="A193" s="9" t="s">
        <v>220</v>
      </c>
      <c r="B193" s="10" t="s">
        <v>284</v>
      </c>
      <c r="C193" s="10" t="s">
        <v>285</v>
      </c>
      <c r="D193" s="10" t="s">
        <v>814</v>
      </c>
      <c r="E193" s="18">
        <v>42152</v>
      </c>
      <c r="F193" s="10" t="s">
        <v>564</v>
      </c>
      <c r="G193" s="10" t="s">
        <v>1434</v>
      </c>
      <c r="H193" s="11" t="s">
        <v>562</v>
      </c>
    </row>
    <row r="194" spans="1:8" ht="160" hidden="1">
      <c r="A194" s="9" t="s">
        <v>220</v>
      </c>
      <c r="B194" s="10" t="s">
        <v>284</v>
      </c>
      <c r="C194" s="10" t="s">
        <v>285</v>
      </c>
      <c r="D194" s="10" t="s">
        <v>813</v>
      </c>
      <c r="E194" s="18">
        <v>42152</v>
      </c>
      <c r="F194" s="10" t="s">
        <v>1242</v>
      </c>
      <c r="G194" s="10" t="s">
        <v>1434</v>
      </c>
      <c r="H194" s="11" t="s">
        <v>1243</v>
      </c>
    </row>
    <row r="195" spans="1:8" ht="112" hidden="1">
      <c r="A195" s="9" t="s">
        <v>220</v>
      </c>
      <c r="B195" s="10" t="s">
        <v>284</v>
      </c>
      <c r="C195" s="10" t="s">
        <v>285</v>
      </c>
      <c r="D195" s="10" t="s">
        <v>812</v>
      </c>
      <c r="E195" s="18">
        <v>42152</v>
      </c>
      <c r="F195" s="10" t="s">
        <v>286</v>
      </c>
      <c r="G195" s="10" t="s">
        <v>1434</v>
      </c>
      <c r="H195" s="11" t="s">
        <v>1241</v>
      </c>
    </row>
    <row r="196" spans="1:8" ht="96" hidden="1">
      <c r="A196" s="9" t="s">
        <v>220</v>
      </c>
      <c r="B196" s="10" t="s">
        <v>284</v>
      </c>
      <c r="C196" s="10" t="s">
        <v>285</v>
      </c>
      <c r="D196" s="10" t="s">
        <v>1460</v>
      </c>
      <c r="E196" s="18">
        <v>42152</v>
      </c>
      <c r="F196" s="10" t="s">
        <v>1461</v>
      </c>
      <c r="G196" s="10" t="s">
        <v>765</v>
      </c>
      <c r="H196" s="11" t="s">
        <v>1553</v>
      </c>
    </row>
    <row r="197" spans="1:8" ht="80" hidden="1">
      <c r="A197" s="9" t="s">
        <v>220</v>
      </c>
      <c r="B197" s="10" t="s">
        <v>284</v>
      </c>
      <c r="C197" s="10" t="s">
        <v>285</v>
      </c>
      <c r="D197" s="10" t="s">
        <v>1462</v>
      </c>
      <c r="E197" s="18">
        <v>42152</v>
      </c>
      <c r="F197" s="10" t="s">
        <v>1463</v>
      </c>
      <c r="G197" s="10" t="s">
        <v>765</v>
      </c>
      <c r="H197" s="11" t="s">
        <v>1554</v>
      </c>
    </row>
    <row r="198" spans="1:8" ht="160">
      <c r="A198" s="9" t="s">
        <v>1</v>
      </c>
      <c r="B198" s="10" t="s">
        <v>114</v>
      </c>
      <c r="C198" s="10" t="s">
        <v>115</v>
      </c>
      <c r="D198" s="10" t="s">
        <v>116</v>
      </c>
      <c r="E198" s="18">
        <v>42146</v>
      </c>
      <c r="F198" s="10" t="s">
        <v>994</v>
      </c>
      <c r="G198" s="10" t="s">
        <v>1434</v>
      </c>
      <c r="H198" s="11" t="s">
        <v>995</v>
      </c>
    </row>
    <row r="199" spans="1:8" ht="240">
      <c r="A199" s="9" t="s">
        <v>1</v>
      </c>
      <c r="B199" s="10" t="s">
        <v>117</v>
      </c>
      <c r="C199" s="10" t="s">
        <v>118</v>
      </c>
      <c r="D199" s="10" t="s">
        <v>119</v>
      </c>
      <c r="E199" s="18">
        <v>42125</v>
      </c>
      <c r="F199" s="10" t="s">
        <v>1002</v>
      </c>
      <c r="G199" s="10" t="s">
        <v>1434</v>
      </c>
      <c r="H199" s="11" t="s">
        <v>1003</v>
      </c>
    </row>
    <row r="200" spans="1:8" ht="144">
      <c r="A200" s="9" t="s">
        <v>1</v>
      </c>
      <c r="B200" s="10" t="s">
        <v>120</v>
      </c>
      <c r="C200" s="10" t="s">
        <v>121</v>
      </c>
      <c r="D200" s="10" t="s">
        <v>122</v>
      </c>
      <c r="E200" s="18">
        <v>42080</v>
      </c>
      <c r="F200" s="10" t="s">
        <v>1004</v>
      </c>
      <c r="G200" s="10" t="s">
        <v>1434</v>
      </c>
      <c r="H200" s="11" t="s">
        <v>1005</v>
      </c>
    </row>
    <row r="201" spans="1:8" ht="272">
      <c r="A201" s="9" t="s">
        <v>1</v>
      </c>
      <c r="B201" s="10" t="s">
        <v>123</v>
      </c>
      <c r="C201" s="10" t="s">
        <v>124</v>
      </c>
      <c r="D201" s="10" t="s">
        <v>125</v>
      </c>
      <c r="E201" s="18">
        <v>42079</v>
      </c>
      <c r="F201" s="10" t="s">
        <v>1006</v>
      </c>
      <c r="G201" s="10" t="s">
        <v>1434</v>
      </c>
      <c r="H201" s="11" t="s">
        <v>1007</v>
      </c>
    </row>
    <row r="202" spans="1:8" ht="256">
      <c r="A202" s="9" t="s">
        <v>1</v>
      </c>
      <c r="B202" s="10" t="s">
        <v>126</v>
      </c>
      <c r="C202" s="10" t="s">
        <v>127</v>
      </c>
      <c r="D202" s="10" t="s">
        <v>128</v>
      </c>
      <c r="E202" s="18">
        <v>42075</v>
      </c>
      <c r="F202" s="10" t="s">
        <v>1008</v>
      </c>
      <c r="G202" s="10" t="s">
        <v>1434</v>
      </c>
      <c r="H202" s="11" t="s">
        <v>1009</v>
      </c>
    </row>
    <row r="203" spans="1:8" ht="48" hidden="1">
      <c r="A203" s="9" t="s">
        <v>144</v>
      </c>
      <c r="B203" s="10" t="s">
        <v>200</v>
      </c>
      <c r="C203" s="10" t="s">
        <v>201</v>
      </c>
      <c r="D203" s="10" t="s">
        <v>202</v>
      </c>
      <c r="E203" s="18">
        <v>42047</v>
      </c>
      <c r="F203" s="10" t="s">
        <v>203</v>
      </c>
      <c r="G203" s="10" t="s">
        <v>1434</v>
      </c>
      <c r="H203" s="11" t="s">
        <v>1112</v>
      </c>
    </row>
    <row r="204" spans="1:8" ht="48" hidden="1">
      <c r="A204" s="9" t="s">
        <v>144</v>
      </c>
      <c r="B204" s="10" t="s">
        <v>204</v>
      </c>
      <c r="C204" s="10" t="s">
        <v>205</v>
      </c>
      <c r="D204" s="10" t="s">
        <v>206</v>
      </c>
      <c r="E204" s="18">
        <v>42046</v>
      </c>
      <c r="F204" s="10" t="s">
        <v>819</v>
      </c>
      <c r="G204" s="10" t="s">
        <v>1434</v>
      </c>
      <c r="H204" s="11" t="s">
        <v>1113</v>
      </c>
    </row>
    <row r="205" spans="1:8" ht="192">
      <c r="A205" s="9" t="s">
        <v>1</v>
      </c>
      <c r="B205" s="10" t="s">
        <v>129</v>
      </c>
      <c r="C205" s="10" t="s">
        <v>130</v>
      </c>
      <c r="D205" s="10" t="s">
        <v>131</v>
      </c>
      <c r="E205" s="18">
        <v>42034</v>
      </c>
      <c r="F205" s="10" t="s">
        <v>1010</v>
      </c>
      <c r="G205" s="10" t="s">
        <v>1434</v>
      </c>
      <c r="H205" s="11" t="s">
        <v>1011</v>
      </c>
    </row>
    <row r="206" spans="1:8" ht="144">
      <c r="A206" s="9" t="s">
        <v>1</v>
      </c>
      <c r="B206" s="10" t="s">
        <v>132</v>
      </c>
      <c r="C206" s="10" t="s">
        <v>133</v>
      </c>
      <c r="D206" s="10" t="s">
        <v>134</v>
      </c>
      <c r="E206" s="18">
        <v>42016</v>
      </c>
      <c r="F206" s="10" t="s">
        <v>1012</v>
      </c>
      <c r="G206" s="10" t="s">
        <v>1434</v>
      </c>
      <c r="H206" s="11" t="s">
        <v>1013</v>
      </c>
    </row>
    <row r="207" spans="1:8" ht="96" hidden="1">
      <c r="A207" s="9" t="s">
        <v>144</v>
      </c>
      <c r="B207" s="10" t="s">
        <v>207</v>
      </c>
      <c r="C207" s="10" t="s">
        <v>208</v>
      </c>
      <c r="D207" s="10" t="s">
        <v>209</v>
      </c>
      <c r="E207" s="18">
        <v>41990</v>
      </c>
      <c r="F207" s="10" t="s">
        <v>210</v>
      </c>
      <c r="G207" s="10" t="s">
        <v>1434</v>
      </c>
      <c r="H207" s="11" t="s">
        <v>1114</v>
      </c>
    </row>
    <row r="208" spans="1:8" ht="96" hidden="1">
      <c r="A208" s="9" t="s">
        <v>220</v>
      </c>
      <c r="B208" s="10" t="s">
        <v>565</v>
      </c>
      <c r="C208" s="10" t="s">
        <v>566</v>
      </c>
      <c r="D208" s="10" t="s">
        <v>567</v>
      </c>
      <c r="E208" s="18">
        <v>41983</v>
      </c>
      <c r="F208" s="10" t="s">
        <v>1187</v>
      </c>
      <c r="G208" s="10" t="s">
        <v>1434</v>
      </c>
      <c r="H208" s="11" t="s">
        <v>1188</v>
      </c>
    </row>
    <row r="209" spans="1:8" ht="96" hidden="1">
      <c r="A209" s="9" t="s">
        <v>220</v>
      </c>
      <c r="B209" s="10" t="s">
        <v>565</v>
      </c>
      <c r="C209" s="10" t="s">
        <v>566</v>
      </c>
      <c r="D209" s="10" t="s">
        <v>567</v>
      </c>
      <c r="E209" s="18">
        <v>41983</v>
      </c>
      <c r="F209" s="10" t="s">
        <v>1189</v>
      </c>
      <c r="G209" s="10" t="s">
        <v>1434</v>
      </c>
      <c r="H209" s="11" t="s">
        <v>1188</v>
      </c>
    </row>
    <row r="210" spans="1:8" ht="96" hidden="1">
      <c r="A210" s="9" t="s">
        <v>220</v>
      </c>
      <c r="B210" s="10" t="s">
        <v>565</v>
      </c>
      <c r="C210" s="10" t="s">
        <v>566</v>
      </c>
      <c r="D210" s="10" t="s">
        <v>567</v>
      </c>
      <c r="E210" s="18">
        <v>41983</v>
      </c>
      <c r="F210" s="10" t="s">
        <v>1190</v>
      </c>
      <c r="G210" s="10" t="s">
        <v>1434</v>
      </c>
      <c r="H210" s="11" t="s">
        <v>1188</v>
      </c>
    </row>
    <row r="211" spans="1:8" ht="96" hidden="1">
      <c r="A211" s="9" t="s">
        <v>220</v>
      </c>
      <c r="B211" s="10" t="s">
        <v>565</v>
      </c>
      <c r="C211" s="10" t="s">
        <v>566</v>
      </c>
      <c r="D211" s="10" t="s">
        <v>567</v>
      </c>
      <c r="E211" s="18">
        <v>41983</v>
      </c>
      <c r="F211" s="10" t="s">
        <v>1191</v>
      </c>
      <c r="G211" s="10" t="s">
        <v>1434</v>
      </c>
      <c r="H211" s="11" t="s">
        <v>1188</v>
      </c>
    </row>
    <row r="212" spans="1:8" ht="96" hidden="1">
      <c r="A212" s="9" t="s">
        <v>220</v>
      </c>
      <c r="B212" s="10" t="s">
        <v>565</v>
      </c>
      <c r="C212" s="10" t="s">
        <v>566</v>
      </c>
      <c r="D212" s="10" t="s">
        <v>567</v>
      </c>
      <c r="E212" s="18">
        <v>41983</v>
      </c>
      <c r="F212" s="10" t="s">
        <v>568</v>
      </c>
      <c r="G212" s="10" t="s">
        <v>1434</v>
      </c>
      <c r="H212" s="11" t="s">
        <v>1188</v>
      </c>
    </row>
    <row r="213" spans="1:8" ht="96" hidden="1">
      <c r="A213" s="9" t="s">
        <v>220</v>
      </c>
      <c r="B213" s="10" t="s">
        <v>565</v>
      </c>
      <c r="C213" s="10" t="s">
        <v>566</v>
      </c>
      <c r="D213" s="10" t="s">
        <v>567</v>
      </c>
      <c r="E213" s="18">
        <v>41983</v>
      </c>
      <c r="F213" s="10" t="s">
        <v>1192</v>
      </c>
      <c r="G213" s="10" t="s">
        <v>1434</v>
      </c>
      <c r="H213" s="11" t="s">
        <v>1188</v>
      </c>
    </row>
    <row r="214" spans="1:8" ht="96" hidden="1">
      <c r="A214" s="9" t="s">
        <v>220</v>
      </c>
      <c r="B214" s="10" t="s">
        <v>565</v>
      </c>
      <c r="C214" s="10" t="s">
        <v>566</v>
      </c>
      <c r="D214" s="10" t="s">
        <v>567</v>
      </c>
      <c r="E214" s="18">
        <v>41983</v>
      </c>
      <c r="F214" s="10" t="s">
        <v>569</v>
      </c>
      <c r="G214" s="10" t="s">
        <v>1434</v>
      </c>
      <c r="H214" s="11" t="s">
        <v>1188</v>
      </c>
    </row>
    <row r="215" spans="1:8" ht="96" hidden="1">
      <c r="A215" s="9" t="s">
        <v>220</v>
      </c>
      <c r="B215" s="10" t="s">
        <v>565</v>
      </c>
      <c r="C215" s="10" t="s">
        <v>566</v>
      </c>
      <c r="D215" s="10" t="s">
        <v>567</v>
      </c>
      <c r="E215" s="18">
        <v>41983</v>
      </c>
      <c r="F215" s="10" t="s">
        <v>1193</v>
      </c>
      <c r="G215" s="10" t="s">
        <v>1434</v>
      </c>
      <c r="H215" s="11" t="s">
        <v>1188</v>
      </c>
    </row>
    <row r="216" spans="1:8" ht="48" hidden="1">
      <c r="A216" s="9" t="s">
        <v>144</v>
      </c>
      <c r="B216" s="10" t="s">
        <v>519</v>
      </c>
      <c r="C216" s="10" t="s">
        <v>520</v>
      </c>
      <c r="D216" s="10" t="s">
        <v>521</v>
      </c>
      <c r="E216" s="18">
        <v>41963</v>
      </c>
      <c r="F216" s="10" t="s">
        <v>1143</v>
      </c>
      <c r="G216" s="10" t="s">
        <v>1434</v>
      </c>
      <c r="H216" s="11" t="s">
        <v>522</v>
      </c>
    </row>
    <row r="217" spans="1:8" ht="64" hidden="1">
      <c r="A217" s="9" t="s">
        <v>144</v>
      </c>
      <c r="B217" s="10" t="s">
        <v>523</v>
      </c>
      <c r="C217" s="10" t="s">
        <v>772</v>
      </c>
      <c r="D217" s="10" t="s">
        <v>524</v>
      </c>
      <c r="E217" s="18">
        <v>41963</v>
      </c>
      <c r="F217" s="10" t="s">
        <v>1142</v>
      </c>
      <c r="G217" s="10" t="s">
        <v>1434</v>
      </c>
      <c r="H217" s="11" t="s">
        <v>525</v>
      </c>
    </row>
    <row r="218" spans="1:8" ht="32" hidden="1">
      <c r="A218" s="9" t="s">
        <v>220</v>
      </c>
      <c r="B218" s="10" t="s">
        <v>570</v>
      </c>
      <c r="C218" s="10" t="s">
        <v>571</v>
      </c>
      <c r="D218" s="10" t="s">
        <v>572</v>
      </c>
      <c r="E218" s="18">
        <v>41922</v>
      </c>
      <c r="F218" s="10" t="s">
        <v>573</v>
      </c>
      <c r="G218" s="10" t="s">
        <v>1434</v>
      </c>
      <c r="H218" s="11" t="s">
        <v>574</v>
      </c>
    </row>
    <row r="219" spans="1:8" ht="224">
      <c r="A219" s="9" t="s">
        <v>1</v>
      </c>
      <c r="B219" s="10" t="s">
        <v>343</v>
      </c>
      <c r="C219" s="10" t="s">
        <v>344</v>
      </c>
      <c r="D219" s="10" t="s">
        <v>345</v>
      </c>
      <c r="E219" s="18">
        <v>41894</v>
      </c>
      <c r="F219" s="10" t="s">
        <v>1027</v>
      </c>
      <c r="G219" s="10" t="s">
        <v>1434</v>
      </c>
      <c r="H219" s="11" t="s">
        <v>1028</v>
      </c>
    </row>
    <row r="220" spans="1:8" ht="48" hidden="1">
      <c r="A220" s="9" t="s">
        <v>144</v>
      </c>
      <c r="B220" s="10" t="s">
        <v>211</v>
      </c>
      <c r="C220" s="10" t="s">
        <v>212</v>
      </c>
      <c r="D220" s="10" t="s">
        <v>213</v>
      </c>
      <c r="E220" s="18">
        <v>41884</v>
      </c>
      <c r="F220" s="10" t="s">
        <v>820</v>
      </c>
      <c r="G220" s="10" t="s">
        <v>1434</v>
      </c>
      <c r="H220" s="11" t="s">
        <v>1115</v>
      </c>
    </row>
    <row r="221" spans="1:8" ht="32" hidden="1">
      <c r="A221" s="9" t="s">
        <v>220</v>
      </c>
      <c r="B221" s="10" t="s">
        <v>575</v>
      </c>
      <c r="C221" s="10" t="s">
        <v>576</v>
      </c>
      <c r="D221" s="10" t="s">
        <v>577</v>
      </c>
      <c r="E221" s="18">
        <v>41866</v>
      </c>
      <c r="F221" s="10" t="s">
        <v>800</v>
      </c>
      <c r="G221" s="10" t="s">
        <v>1434</v>
      </c>
      <c r="H221" s="11" t="s">
        <v>574</v>
      </c>
    </row>
    <row r="222" spans="1:8" ht="80">
      <c r="A222" s="9" t="s">
        <v>1</v>
      </c>
      <c r="B222" s="10" t="s">
        <v>329</v>
      </c>
      <c r="C222" s="10" t="s">
        <v>330</v>
      </c>
      <c r="D222" s="10" t="s">
        <v>336</v>
      </c>
      <c r="E222" s="18">
        <v>41851</v>
      </c>
      <c r="F222" s="10" t="s">
        <v>1105</v>
      </c>
      <c r="G222" s="10" t="s">
        <v>1434</v>
      </c>
      <c r="H222" s="11" t="s">
        <v>1102</v>
      </c>
    </row>
    <row r="223" spans="1:8" ht="80">
      <c r="A223" s="9" t="s">
        <v>1</v>
      </c>
      <c r="B223" s="10" t="s">
        <v>329</v>
      </c>
      <c r="C223" s="10" t="s">
        <v>330</v>
      </c>
      <c r="D223" s="10" t="s">
        <v>335</v>
      </c>
      <c r="E223" s="18">
        <v>41851</v>
      </c>
      <c r="F223" s="10" t="s">
        <v>1101</v>
      </c>
      <c r="G223" s="10" t="s">
        <v>1434</v>
      </c>
      <c r="H223" s="11" t="s">
        <v>1102</v>
      </c>
    </row>
    <row r="224" spans="1:8" ht="80">
      <c r="A224" s="9" t="s">
        <v>1</v>
      </c>
      <c r="B224" s="10" t="s">
        <v>329</v>
      </c>
      <c r="C224" s="10" t="s">
        <v>330</v>
      </c>
      <c r="D224" s="10" t="s">
        <v>334</v>
      </c>
      <c r="E224" s="18">
        <v>41851</v>
      </c>
      <c r="F224" s="10" t="s">
        <v>1103</v>
      </c>
      <c r="G224" s="10" t="s">
        <v>1434</v>
      </c>
      <c r="H224" s="11" t="s">
        <v>1102</v>
      </c>
    </row>
    <row r="225" spans="1:8" ht="80">
      <c r="A225" s="9" t="s">
        <v>1</v>
      </c>
      <c r="B225" s="10" t="s">
        <v>329</v>
      </c>
      <c r="C225" s="10" t="s">
        <v>330</v>
      </c>
      <c r="D225" s="10" t="s">
        <v>333</v>
      </c>
      <c r="E225" s="18">
        <v>41851</v>
      </c>
      <c r="F225" s="10" t="s">
        <v>1107</v>
      </c>
      <c r="G225" s="10" t="s">
        <v>1434</v>
      </c>
      <c r="H225" s="11" t="s">
        <v>1102</v>
      </c>
    </row>
    <row r="226" spans="1:8" ht="80">
      <c r="A226" s="9" t="s">
        <v>1</v>
      </c>
      <c r="B226" s="10" t="s">
        <v>329</v>
      </c>
      <c r="C226" s="10" t="s">
        <v>330</v>
      </c>
      <c r="D226" s="10" t="s">
        <v>332</v>
      </c>
      <c r="E226" s="18">
        <v>41851</v>
      </c>
      <c r="F226" s="10" t="s">
        <v>1106</v>
      </c>
      <c r="G226" s="10" t="s">
        <v>1434</v>
      </c>
      <c r="H226" s="11" t="s">
        <v>1102</v>
      </c>
    </row>
    <row r="227" spans="1:8" ht="80">
      <c r="A227" s="9" t="s">
        <v>1</v>
      </c>
      <c r="B227" s="10" t="s">
        <v>329</v>
      </c>
      <c r="C227" s="10" t="s">
        <v>330</v>
      </c>
      <c r="D227" s="10" t="s">
        <v>331</v>
      </c>
      <c r="E227" s="18">
        <v>41851</v>
      </c>
      <c r="F227" s="10" t="s">
        <v>1104</v>
      </c>
      <c r="G227" s="10" t="s">
        <v>1434</v>
      </c>
      <c r="H227" s="11" t="s">
        <v>1102</v>
      </c>
    </row>
    <row r="228" spans="1:8" ht="64" hidden="1">
      <c r="A228" s="9" t="s">
        <v>144</v>
      </c>
      <c r="B228" s="10" t="s">
        <v>171</v>
      </c>
      <c r="C228" s="10" t="s">
        <v>172</v>
      </c>
      <c r="D228" s="10" t="s">
        <v>173</v>
      </c>
      <c r="E228" s="18">
        <v>41830</v>
      </c>
      <c r="F228" s="10" t="s">
        <v>174</v>
      </c>
      <c r="G228" s="10" t="s">
        <v>1434</v>
      </c>
      <c r="H228" s="11" t="s">
        <v>1118</v>
      </c>
    </row>
    <row r="229" spans="1:8" ht="48" hidden="1">
      <c r="A229" s="9" t="s">
        <v>144</v>
      </c>
      <c r="B229" s="10" t="s">
        <v>167</v>
      </c>
      <c r="C229" s="10" t="s">
        <v>168</v>
      </c>
      <c r="D229" s="10" t="s">
        <v>169</v>
      </c>
      <c r="E229" s="18">
        <v>41830</v>
      </c>
      <c r="F229" s="10" t="s">
        <v>170</v>
      </c>
      <c r="G229" s="10" t="s">
        <v>1434</v>
      </c>
      <c r="H229" s="11" t="s">
        <v>1117</v>
      </c>
    </row>
    <row r="230" spans="1:8" ht="48" hidden="1">
      <c r="A230" s="9" t="s">
        <v>144</v>
      </c>
      <c r="B230" s="10" t="s">
        <v>164</v>
      </c>
      <c r="C230" s="10" t="s">
        <v>165</v>
      </c>
      <c r="D230" s="10" t="s">
        <v>166</v>
      </c>
      <c r="E230" s="18">
        <v>41830</v>
      </c>
      <c r="F230" s="10" t="s">
        <v>771</v>
      </c>
      <c r="G230" s="10" t="s">
        <v>1434</v>
      </c>
      <c r="H230" s="11" t="s">
        <v>1116</v>
      </c>
    </row>
    <row r="231" spans="1:8" ht="80">
      <c r="A231" s="9" t="s">
        <v>1</v>
      </c>
      <c r="B231" s="10" t="s">
        <v>135</v>
      </c>
      <c r="C231" s="10" t="s">
        <v>136</v>
      </c>
      <c r="D231" s="10" t="s">
        <v>395</v>
      </c>
      <c r="E231" s="18">
        <v>41816</v>
      </c>
      <c r="F231" s="10" t="s">
        <v>396</v>
      </c>
      <c r="G231" s="10" t="s">
        <v>1434</v>
      </c>
      <c r="H231" s="11" t="s">
        <v>1076</v>
      </c>
    </row>
    <row r="232" spans="1:8" ht="64">
      <c r="A232" s="9" t="s">
        <v>1</v>
      </c>
      <c r="B232" s="10" t="s">
        <v>135</v>
      </c>
      <c r="C232" s="10" t="s">
        <v>136</v>
      </c>
      <c r="D232" s="10" t="s">
        <v>372</v>
      </c>
      <c r="E232" s="18">
        <v>41816</v>
      </c>
      <c r="F232" s="10" t="s">
        <v>373</v>
      </c>
      <c r="G232" s="10" t="s">
        <v>1434</v>
      </c>
      <c r="H232" s="11" t="s">
        <v>1084</v>
      </c>
    </row>
    <row r="233" spans="1:8" ht="96">
      <c r="A233" s="9" t="s">
        <v>1</v>
      </c>
      <c r="B233" s="10" t="s">
        <v>135</v>
      </c>
      <c r="C233" s="10" t="s">
        <v>136</v>
      </c>
      <c r="D233" s="10" t="s">
        <v>366</v>
      </c>
      <c r="E233" s="18">
        <v>41816</v>
      </c>
      <c r="F233" s="10" t="s">
        <v>367</v>
      </c>
      <c r="G233" s="10" t="s">
        <v>1434</v>
      </c>
      <c r="H233" s="11" t="s">
        <v>1088</v>
      </c>
    </row>
    <row r="234" spans="1:8" ht="64">
      <c r="A234" s="9" t="s">
        <v>1</v>
      </c>
      <c r="B234" s="10" t="s">
        <v>135</v>
      </c>
      <c r="C234" s="10" t="s">
        <v>136</v>
      </c>
      <c r="D234" s="10" t="s">
        <v>368</v>
      </c>
      <c r="E234" s="18">
        <v>41816</v>
      </c>
      <c r="F234" s="10" t="s">
        <v>369</v>
      </c>
      <c r="G234" s="10" t="s">
        <v>1434</v>
      </c>
      <c r="H234" s="11" t="s">
        <v>1087</v>
      </c>
    </row>
    <row r="235" spans="1:8" ht="80">
      <c r="A235" s="9" t="s">
        <v>1</v>
      </c>
      <c r="B235" s="10" t="s">
        <v>135</v>
      </c>
      <c r="C235" s="10" t="s">
        <v>136</v>
      </c>
      <c r="D235" s="10" t="s">
        <v>348</v>
      </c>
      <c r="E235" s="18">
        <v>41816</v>
      </c>
      <c r="F235" s="10" t="s">
        <v>349</v>
      </c>
      <c r="G235" s="10" t="s">
        <v>1434</v>
      </c>
      <c r="H235" s="11" t="s">
        <v>1097</v>
      </c>
    </row>
    <row r="236" spans="1:8" ht="80">
      <c r="A236" s="9" t="s">
        <v>1</v>
      </c>
      <c r="B236" s="10" t="s">
        <v>135</v>
      </c>
      <c r="C236" s="10" t="s">
        <v>136</v>
      </c>
      <c r="D236" s="10" t="s">
        <v>401</v>
      </c>
      <c r="E236" s="18">
        <v>41816</v>
      </c>
      <c r="F236" s="10" t="s">
        <v>402</v>
      </c>
      <c r="G236" s="10" t="s">
        <v>1434</v>
      </c>
      <c r="H236" s="11" t="s">
        <v>1070</v>
      </c>
    </row>
    <row r="237" spans="1:8" ht="80">
      <c r="A237" s="9" t="s">
        <v>1</v>
      </c>
      <c r="B237" s="10" t="s">
        <v>135</v>
      </c>
      <c r="C237" s="10" t="s">
        <v>136</v>
      </c>
      <c r="D237" s="10" t="s">
        <v>403</v>
      </c>
      <c r="E237" s="18">
        <v>41816</v>
      </c>
      <c r="F237" s="10" t="s">
        <v>404</v>
      </c>
      <c r="G237" s="10" t="s">
        <v>1434</v>
      </c>
      <c r="H237" s="11" t="s">
        <v>1070</v>
      </c>
    </row>
    <row r="238" spans="1:8" ht="64">
      <c r="A238" s="9" t="s">
        <v>1</v>
      </c>
      <c r="B238" s="10" t="s">
        <v>135</v>
      </c>
      <c r="C238" s="10" t="s">
        <v>136</v>
      </c>
      <c r="D238" s="10" t="s">
        <v>397</v>
      </c>
      <c r="E238" s="18">
        <v>41816</v>
      </c>
      <c r="F238" s="10" t="s">
        <v>398</v>
      </c>
      <c r="G238" s="10" t="s">
        <v>1434</v>
      </c>
      <c r="H238" s="11" t="s">
        <v>1075</v>
      </c>
    </row>
    <row r="239" spans="1:8" ht="80">
      <c r="A239" s="9" t="s">
        <v>1</v>
      </c>
      <c r="B239" s="10" t="s">
        <v>135</v>
      </c>
      <c r="C239" s="10" t="s">
        <v>136</v>
      </c>
      <c r="D239" s="10" t="s">
        <v>405</v>
      </c>
      <c r="E239" s="18">
        <v>41816</v>
      </c>
      <c r="F239" s="10" t="s">
        <v>406</v>
      </c>
      <c r="G239" s="10" t="s">
        <v>1434</v>
      </c>
      <c r="H239" s="11" t="s">
        <v>1074</v>
      </c>
    </row>
    <row r="240" spans="1:8" ht="80">
      <c r="A240" s="9" t="s">
        <v>1</v>
      </c>
      <c r="B240" s="10" t="s">
        <v>135</v>
      </c>
      <c r="C240" s="10" t="s">
        <v>136</v>
      </c>
      <c r="D240" s="10" t="s">
        <v>375</v>
      </c>
      <c r="E240" s="18">
        <v>41816</v>
      </c>
      <c r="F240" s="10" t="s">
        <v>1082</v>
      </c>
      <c r="G240" s="10" t="s">
        <v>1434</v>
      </c>
      <c r="H240" s="11" t="s">
        <v>1083</v>
      </c>
    </row>
    <row r="241" spans="1:8" ht="128">
      <c r="A241" s="9" t="s">
        <v>1</v>
      </c>
      <c r="B241" s="10" t="s">
        <v>135</v>
      </c>
      <c r="C241" s="10" t="s">
        <v>136</v>
      </c>
      <c r="D241" s="10" t="s">
        <v>407</v>
      </c>
      <c r="E241" s="18">
        <v>41816</v>
      </c>
      <c r="F241" s="10" t="s">
        <v>408</v>
      </c>
      <c r="G241" s="10" t="s">
        <v>1434</v>
      </c>
      <c r="H241" s="11" t="s">
        <v>1073</v>
      </c>
    </row>
    <row r="242" spans="1:8" ht="64">
      <c r="A242" s="9" t="s">
        <v>1</v>
      </c>
      <c r="B242" s="10" t="s">
        <v>135</v>
      </c>
      <c r="C242" s="10" t="s">
        <v>136</v>
      </c>
      <c r="D242" s="10" t="s">
        <v>378</v>
      </c>
      <c r="E242" s="18">
        <v>41816</v>
      </c>
      <c r="F242" s="10" t="s">
        <v>379</v>
      </c>
      <c r="G242" s="10" t="s">
        <v>1434</v>
      </c>
      <c r="H242" s="11" t="s">
        <v>380</v>
      </c>
    </row>
    <row r="243" spans="1:8" ht="96">
      <c r="A243" s="9" t="s">
        <v>1</v>
      </c>
      <c r="B243" s="10" t="s">
        <v>135</v>
      </c>
      <c r="C243" s="10" t="s">
        <v>136</v>
      </c>
      <c r="D243" s="10" t="s">
        <v>346</v>
      </c>
      <c r="E243" s="18">
        <v>41816</v>
      </c>
      <c r="F243" s="10" t="s">
        <v>347</v>
      </c>
      <c r="G243" s="10" t="s">
        <v>1434</v>
      </c>
      <c r="H243" s="11" t="s">
        <v>1098</v>
      </c>
    </row>
    <row r="244" spans="1:8" ht="64">
      <c r="A244" s="9" t="s">
        <v>1</v>
      </c>
      <c r="B244" s="10" t="s">
        <v>135</v>
      </c>
      <c r="C244" s="10" t="s">
        <v>136</v>
      </c>
      <c r="D244" s="10" t="s">
        <v>139</v>
      </c>
      <c r="E244" s="18">
        <v>41816</v>
      </c>
      <c r="F244" s="10" t="s">
        <v>140</v>
      </c>
      <c r="G244" s="10" t="s">
        <v>1434</v>
      </c>
      <c r="H244" s="11" t="s">
        <v>1364</v>
      </c>
    </row>
    <row r="245" spans="1:8" ht="80">
      <c r="A245" s="9" t="s">
        <v>1</v>
      </c>
      <c r="B245" s="10" t="s">
        <v>135</v>
      </c>
      <c r="C245" s="10" t="s">
        <v>136</v>
      </c>
      <c r="D245" s="10" t="s">
        <v>352</v>
      </c>
      <c r="E245" s="18">
        <v>41816</v>
      </c>
      <c r="F245" s="10" t="s">
        <v>353</v>
      </c>
      <c r="G245" s="10" t="s">
        <v>1434</v>
      </c>
      <c r="H245" s="11" t="s">
        <v>1095</v>
      </c>
    </row>
    <row r="246" spans="1:8" ht="64">
      <c r="A246" s="9" t="s">
        <v>1</v>
      </c>
      <c r="B246" s="10" t="s">
        <v>135</v>
      </c>
      <c r="C246" s="10" t="s">
        <v>136</v>
      </c>
      <c r="D246" s="10" t="s">
        <v>141</v>
      </c>
      <c r="E246" s="18">
        <v>41816</v>
      </c>
      <c r="F246" s="10" t="s">
        <v>142</v>
      </c>
      <c r="G246" s="10" t="s">
        <v>1434</v>
      </c>
      <c r="H246" s="11" t="s">
        <v>1364</v>
      </c>
    </row>
    <row r="247" spans="1:8" ht="64">
      <c r="A247" s="9" t="s">
        <v>1</v>
      </c>
      <c r="B247" s="10" t="s">
        <v>135</v>
      </c>
      <c r="C247" s="10" t="s">
        <v>136</v>
      </c>
      <c r="D247" s="10" t="s">
        <v>354</v>
      </c>
      <c r="E247" s="18">
        <v>41816</v>
      </c>
      <c r="F247" s="10" t="s">
        <v>355</v>
      </c>
      <c r="G247" s="10" t="s">
        <v>1434</v>
      </c>
      <c r="H247" s="11" t="s">
        <v>1094</v>
      </c>
    </row>
    <row r="248" spans="1:8" ht="64">
      <c r="A248" s="9" t="s">
        <v>1</v>
      </c>
      <c r="B248" s="10" t="s">
        <v>135</v>
      </c>
      <c r="C248" s="10" t="s">
        <v>136</v>
      </c>
      <c r="D248" s="10" t="s">
        <v>393</v>
      </c>
      <c r="E248" s="18">
        <v>41816</v>
      </c>
      <c r="F248" s="10" t="s">
        <v>394</v>
      </c>
      <c r="G248" s="10" t="s">
        <v>1434</v>
      </c>
      <c r="H248" s="11" t="s">
        <v>380</v>
      </c>
    </row>
    <row r="249" spans="1:8" ht="80">
      <c r="A249" s="9" t="s">
        <v>1</v>
      </c>
      <c r="B249" s="10" t="s">
        <v>135</v>
      </c>
      <c r="C249" s="10" t="s">
        <v>136</v>
      </c>
      <c r="D249" s="10" t="s">
        <v>415</v>
      </c>
      <c r="E249" s="18">
        <v>41816</v>
      </c>
      <c r="F249" s="10" t="s">
        <v>416</v>
      </c>
      <c r="G249" s="10" t="s">
        <v>1434</v>
      </c>
      <c r="H249" s="11" t="s">
        <v>1100</v>
      </c>
    </row>
    <row r="250" spans="1:8" ht="96">
      <c r="A250" s="9" t="s">
        <v>1</v>
      </c>
      <c r="B250" s="10" t="s">
        <v>135</v>
      </c>
      <c r="C250" s="10" t="s">
        <v>136</v>
      </c>
      <c r="D250" s="10" t="s">
        <v>381</v>
      </c>
      <c r="E250" s="18">
        <v>41816</v>
      </c>
      <c r="F250" s="10" t="s">
        <v>382</v>
      </c>
      <c r="G250" s="10" t="s">
        <v>1434</v>
      </c>
      <c r="H250" s="11" t="s">
        <v>1080</v>
      </c>
    </row>
    <row r="251" spans="1:8" ht="80">
      <c r="A251" s="9" t="s">
        <v>1</v>
      </c>
      <c r="B251" s="10" t="s">
        <v>135</v>
      </c>
      <c r="C251" s="10" t="s">
        <v>136</v>
      </c>
      <c r="D251" s="10" t="s">
        <v>374</v>
      </c>
      <c r="E251" s="18">
        <v>41816</v>
      </c>
      <c r="F251" s="10" t="s">
        <v>770</v>
      </c>
      <c r="G251" s="10" t="s">
        <v>1434</v>
      </c>
      <c r="H251" s="11" t="s">
        <v>1085</v>
      </c>
    </row>
    <row r="252" spans="1:8" ht="112">
      <c r="A252" s="9" t="s">
        <v>1</v>
      </c>
      <c r="B252" s="10" t="s">
        <v>135</v>
      </c>
      <c r="C252" s="10" t="s">
        <v>136</v>
      </c>
      <c r="D252" s="10" t="s">
        <v>356</v>
      </c>
      <c r="E252" s="18">
        <v>41816</v>
      </c>
      <c r="F252" s="10" t="s">
        <v>357</v>
      </c>
      <c r="G252" s="10" t="s">
        <v>1434</v>
      </c>
      <c r="H252" s="11" t="s">
        <v>1093</v>
      </c>
    </row>
    <row r="253" spans="1:8" ht="80">
      <c r="A253" s="9" t="s">
        <v>1</v>
      </c>
      <c r="B253" s="10" t="s">
        <v>135</v>
      </c>
      <c r="C253" s="10" t="s">
        <v>136</v>
      </c>
      <c r="D253" s="10" t="s">
        <v>417</v>
      </c>
      <c r="E253" s="18">
        <v>41816</v>
      </c>
      <c r="F253" s="10" t="s">
        <v>418</v>
      </c>
      <c r="G253" s="10" t="s">
        <v>1434</v>
      </c>
      <c r="H253" s="11" t="s">
        <v>1099</v>
      </c>
    </row>
    <row r="254" spans="1:8" ht="80">
      <c r="A254" s="9" t="s">
        <v>1</v>
      </c>
      <c r="B254" s="10" t="s">
        <v>135</v>
      </c>
      <c r="C254" s="10" t="s">
        <v>136</v>
      </c>
      <c r="D254" s="10" t="s">
        <v>358</v>
      </c>
      <c r="E254" s="18">
        <v>41816</v>
      </c>
      <c r="F254" s="10" t="s">
        <v>359</v>
      </c>
      <c r="G254" s="10" t="s">
        <v>1434</v>
      </c>
      <c r="H254" s="11" t="s">
        <v>1092</v>
      </c>
    </row>
    <row r="255" spans="1:8" ht="64">
      <c r="A255" s="9" t="s">
        <v>1</v>
      </c>
      <c r="B255" s="10" t="s">
        <v>135</v>
      </c>
      <c r="C255" s="10" t="s">
        <v>136</v>
      </c>
      <c r="D255" s="10" t="s">
        <v>383</v>
      </c>
      <c r="E255" s="18">
        <v>41816</v>
      </c>
      <c r="F255" s="10" t="s">
        <v>384</v>
      </c>
      <c r="G255" s="10" t="s">
        <v>1434</v>
      </c>
      <c r="H255" s="11" t="s">
        <v>822</v>
      </c>
    </row>
    <row r="256" spans="1:8" ht="112">
      <c r="A256" s="9" t="s">
        <v>1</v>
      </c>
      <c r="B256" s="10" t="s">
        <v>135</v>
      </c>
      <c r="C256" s="10" t="s">
        <v>136</v>
      </c>
      <c r="D256" s="10" t="s">
        <v>350</v>
      </c>
      <c r="E256" s="18">
        <v>41816</v>
      </c>
      <c r="F256" s="10" t="s">
        <v>351</v>
      </c>
      <c r="G256" s="10" t="s">
        <v>1434</v>
      </c>
      <c r="H256" s="11" t="s">
        <v>1096</v>
      </c>
    </row>
    <row r="257" spans="1:8" ht="80">
      <c r="A257" s="9" t="s">
        <v>1</v>
      </c>
      <c r="B257" s="10" t="s">
        <v>135</v>
      </c>
      <c r="C257" s="10" t="s">
        <v>136</v>
      </c>
      <c r="D257" s="10" t="s">
        <v>360</v>
      </c>
      <c r="E257" s="18">
        <v>41816</v>
      </c>
      <c r="F257" s="10" t="s">
        <v>361</v>
      </c>
      <c r="G257" s="10" t="s">
        <v>1434</v>
      </c>
      <c r="H257" s="11" t="s">
        <v>1091</v>
      </c>
    </row>
    <row r="258" spans="1:8" ht="64">
      <c r="A258" s="9" t="s">
        <v>1</v>
      </c>
      <c r="B258" s="10" t="s">
        <v>135</v>
      </c>
      <c r="C258" s="10" t="s">
        <v>136</v>
      </c>
      <c r="D258" s="10" t="s">
        <v>409</v>
      </c>
      <c r="E258" s="18">
        <v>41816</v>
      </c>
      <c r="F258" s="10" t="s">
        <v>410</v>
      </c>
      <c r="G258" s="10" t="s">
        <v>1434</v>
      </c>
      <c r="H258" s="11" t="s">
        <v>1072</v>
      </c>
    </row>
    <row r="259" spans="1:8" ht="80">
      <c r="A259" s="9" t="s">
        <v>1</v>
      </c>
      <c r="B259" s="10" t="s">
        <v>135</v>
      </c>
      <c r="C259" s="10" t="s">
        <v>136</v>
      </c>
      <c r="D259" s="10" t="s">
        <v>411</v>
      </c>
      <c r="E259" s="18">
        <v>41816</v>
      </c>
      <c r="F259" s="10" t="s">
        <v>821</v>
      </c>
      <c r="G259" s="10" t="s">
        <v>1434</v>
      </c>
      <c r="H259" s="11" t="s">
        <v>1071</v>
      </c>
    </row>
    <row r="260" spans="1:8" ht="80">
      <c r="A260" s="9" t="s">
        <v>1</v>
      </c>
      <c r="B260" s="10" t="s">
        <v>135</v>
      </c>
      <c r="C260" s="10" t="s">
        <v>136</v>
      </c>
      <c r="D260" s="10" t="s">
        <v>362</v>
      </c>
      <c r="E260" s="18">
        <v>41816</v>
      </c>
      <c r="F260" s="10" t="s">
        <v>363</v>
      </c>
      <c r="G260" s="10" t="s">
        <v>1434</v>
      </c>
      <c r="H260" s="11" t="s">
        <v>1090</v>
      </c>
    </row>
    <row r="261" spans="1:8" ht="64">
      <c r="A261" s="9" t="s">
        <v>1</v>
      </c>
      <c r="B261" s="10" t="s">
        <v>135</v>
      </c>
      <c r="C261" s="10" t="s">
        <v>136</v>
      </c>
      <c r="D261" s="10" t="s">
        <v>385</v>
      </c>
      <c r="E261" s="18">
        <v>41816</v>
      </c>
      <c r="F261" s="10" t="s">
        <v>386</v>
      </c>
      <c r="G261" s="10" t="s">
        <v>1434</v>
      </c>
      <c r="H261" s="11" t="s">
        <v>1079</v>
      </c>
    </row>
    <row r="262" spans="1:8" ht="64">
      <c r="A262" s="9" t="s">
        <v>1</v>
      </c>
      <c r="B262" s="10" t="s">
        <v>135</v>
      </c>
      <c r="C262" s="10" t="s">
        <v>136</v>
      </c>
      <c r="D262" s="10" t="s">
        <v>387</v>
      </c>
      <c r="E262" s="18">
        <v>41816</v>
      </c>
      <c r="F262" s="10" t="s">
        <v>388</v>
      </c>
      <c r="G262" s="10" t="s">
        <v>1434</v>
      </c>
      <c r="H262" s="11" t="s">
        <v>380</v>
      </c>
    </row>
    <row r="263" spans="1:8" ht="96">
      <c r="A263" s="9" t="s">
        <v>1</v>
      </c>
      <c r="B263" s="10" t="s">
        <v>135</v>
      </c>
      <c r="C263" s="10" t="s">
        <v>136</v>
      </c>
      <c r="D263" s="10" t="s">
        <v>389</v>
      </c>
      <c r="E263" s="18">
        <v>41816</v>
      </c>
      <c r="F263" s="10" t="s">
        <v>390</v>
      </c>
      <c r="G263" s="10" t="s">
        <v>1434</v>
      </c>
      <c r="H263" s="11" t="s">
        <v>1078</v>
      </c>
    </row>
    <row r="264" spans="1:8" ht="64">
      <c r="A264" s="9" t="s">
        <v>1</v>
      </c>
      <c r="B264" s="10" t="s">
        <v>135</v>
      </c>
      <c r="C264" s="10" t="s">
        <v>136</v>
      </c>
      <c r="D264" s="10" t="s">
        <v>376</v>
      </c>
      <c r="E264" s="18">
        <v>41816</v>
      </c>
      <c r="F264" s="10" t="s">
        <v>377</v>
      </c>
      <c r="G264" s="10" t="s">
        <v>1434</v>
      </c>
      <c r="H264" s="11" t="s">
        <v>1081</v>
      </c>
    </row>
    <row r="265" spans="1:8" ht="80">
      <c r="A265" s="9" t="s">
        <v>1</v>
      </c>
      <c r="B265" s="10" t="s">
        <v>135</v>
      </c>
      <c r="C265" s="10" t="s">
        <v>136</v>
      </c>
      <c r="D265" s="10" t="s">
        <v>364</v>
      </c>
      <c r="E265" s="18">
        <v>41816</v>
      </c>
      <c r="F265" s="10" t="s">
        <v>365</v>
      </c>
      <c r="G265" s="10" t="s">
        <v>1434</v>
      </c>
      <c r="H265" s="11" t="s">
        <v>1089</v>
      </c>
    </row>
    <row r="266" spans="1:8" ht="80">
      <c r="A266" s="9" t="s">
        <v>1</v>
      </c>
      <c r="B266" s="10" t="s">
        <v>135</v>
      </c>
      <c r="C266" s="10" t="s">
        <v>136</v>
      </c>
      <c r="D266" s="10" t="s">
        <v>412</v>
      </c>
      <c r="E266" s="18">
        <v>41816</v>
      </c>
      <c r="F266" s="10" t="s">
        <v>413</v>
      </c>
      <c r="G266" s="10" t="s">
        <v>1434</v>
      </c>
      <c r="H266" s="11" t="s">
        <v>1070</v>
      </c>
    </row>
    <row r="267" spans="1:8" ht="80">
      <c r="A267" s="9" t="s">
        <v>1</v>
      </c>
      <c r="B267" s="10" t="s">
        <v>135</v>
      </c>
      <c r="C267" s="10" t="s">
        <v>136</v>
      </c>
      <c r="D267" s="10" t="s">
        <v>391</v>
      </c>
      <c r="E267" s="18">
        <v>41816</v>
      </c>
      <c r="F267" s="10" t="s">
        <v>392</v>
      </c>
      <c r="G267" s="10" t="s">
        <v>1434</v>
      </c>
      <c r="H267" s="11" t="s">
        <v>1077</v>
      </c>
    </row>
    <row r="268" spans="1:8" ht="80">
      <c r="A268" s="9" t="s">
        <v>1</v>
      </c>
      <c r="B268" s="10" t="s">
        <v>135</v>
      </c>
      <c r="C268" s="10" t="s">
        <v>136</v>
      </c>
      <c r="D268" s="10" t="s">
        <v>399</v>
      </c>
      <c r="E268" s="18">
        <v>41816</v>
      </c>
      <c r="F268" s="10" t="s">
        <v>400</v>
      </c>
      <c r="G268" s="10" t="s">
        <v>1434</v>
      </c>
      <c r="H268" s="11" t="s">
        <v>1070</v>
      </c>
    </row>
    <row r="269" spans="1:8" ht="80">
      <c r="A269" s="9" t="s">
        <v>1</v>
      </c>
      <c r="B269" s="10" t="s">
        <v>135</v>
      </c>
      <c r="C269" s="10" t="s">
        <v>136</v>
      </c>
      <c r="D269" s="10" t="s">
        <v>414</v>
      </c>
      <c r="E269" s="18">
        <v>41816</v>
      </c>
      <c r="F269" s="10" t="s">
        <v>1069</v>
      </c>
      <c r="G269" s="10" t="s">
        <v>1434</v>
      </c>
      <c r="H269" s="11" t="s">
        <v>1070</v>
      </c>
    </row>
    <row r="270" spans="1:8" ht="128">
      <c r="A270" s="9" t="s">
        <v>1</v>
      </c>
      <c r="B270" s="10" t="s">
        <v>135</v>
      </c>
      <c r="C270" s="10" t="s">
        <v>136</v>
      </c>
      <c r="D270" s="10" t="s">
        <v>419</v>
      </c>
      <c r="E270" s="18">
        <v>41816</v>
      </c>
      <c r="F270" s="10" t="s">
        <v>823</v>
      </c>
      <c r="G270" s="10" t="s">
        <v>1434</v>
      </c>
      <c r="H270" s="11" t="s">
        <v>1086</v>
      </c>
    </row>
    <row r="271" spans="1:8" ht="128">
      <c r="A271" s="9" t="s">
        <v>1</v>
      </c>
      <c r="B271" s="10" t="s">
        <v>135</v>
      </c>
      <c r="C271" s="10" t="s">
        <v>136</v>
      </c>
      <c r="D271" s="10" t="s">
        <v>370</v>
      </c>
      <c r="E271" s="18">
        <v>41816</v>
      </c>
      <c r="F271" s="10" t="s">
        <v>371</v>
      </c>
      <c r="G271" s="10" t="s">
        <v>1434</v>
      </c>
      <c r="H271" s="11" t="s">
        <v>1086</v>
      </c>
    </row>
    <row r="272" spans="1:8" ht="192">
      <c r="A272" s="9" t="s">
        <v>1</v>
      </c>
      <c r="B272" s="10" t="s">
        <v>135</v>
      </c>
      <c r="C272" s="10" t="s">
        <v>136</v>
      </c>
      <c r="D272" s="10" t="s">
        <v>137</v>
      </c>
      <c r="E272" s="18">
        <v>41816</v>
      </c>
      <c r="F272" s="10" t="s">
        <v>138</v>
      </c>
      <c r="G272" s="10" t="s">
        <v>767</v>
      </c>
      <c r="H272" s="11" t="s">
        <v>1536</v>
      </c>
    </row>
    <row r="273" spans="1:8" ht="160">
      <c r="A273" s="9" t="s">
        <v>1</v>
      </c>
      <c r="B273" s="10" t="s">
        <v>135</v>
      </c>
      <c r="C273" s="10" t="s">
        <v>136</v>
      </c>
      <c r="D273" s="10" t="s">
        <v>143</v>
      </c>
      <c r="E273" s="18">
        <v>41816</v>
      </c>
      <c r="F273" s="10" t="s">
        <v>1360</v>
      </c>
      <c r="G273" s="10" t="s">
        <v>767</v>
      </c>
      <c r="H273" s="11" t="s">
        <v>1535</v>
      </c>
    </row>
    <row r="274" spans="1:8" ht="48">
      <c r="A274" s="9" t="s">
        <v>1</v>
      </c>
      <c r="B274" s="10" t="s">
        <v>420</v>
      </c>
      <c r="C274" s="10" t="s">
        <v>421</v>
      </c>
      <c r="D274" s="10" t="s">
        <v>422</v>
      </c>
      <c r="E274" s="18">
        <v>41802</v>
      </c>
      <c r="F274" s="10" t="s">
        <v>824</v>
      </c>
      <c r="G274" s="10" t="s">
        <v>1434</v>
      </c>
      <c r="H274" s="11" t="s">
        <v>1043</v>
      </c>
    </row>
    <row r="275" spans="1:8" ht="48" hidden="1">
      <c r="A275" s="9" t="s">
        <v>220</v>
      </c>
      <c r="B275" s="10" t="s">
        <v>578</v>
      </c>
      <c r="C275" s="10" t="s">
        <v>579</v>
      </c>
      <c r="D275" s="10" t="s">
        <v>580</v>
      </c>
      <c r="E275" s="18">
        <v>41796</v>
      </c>
      <c r="F275" s="10" t="s">
        <v>585</v>
      </c>
      <c r="G275" s="10" t="s">
        <v>1434</v>
      </c>
      <c r="H275" s="11" t="s">
        <v>1194</v>
      </c>
    </row>
    <row r="276" spans="1:8" ht="48" hidden="1">
      <c r="A276" s="9" t="s">
        <v>220</v>
      </c>
      <c r="B276" s="10" t="s">
        <v>578</v>
      </c>
      <c r="C276" s="10" t="s">
        <v>579</v>
      </c>
      <c r="D276" s="10" t="s">
        <v>580</v>
      </c>
      <c r="E276" s="18">
        <v>41796</v>
      </c>
      <c r="F276" s="10" t="s">
        <v>584</v>
      </c>
      <c r="G276" s="10" t="s">
        <v>1434</v>
      </c>
      <c r="H276" s="11" t="s">
        <v>1195</v>
      </c>
    </row>
    <row r="277" spans="1:8" ht="48" hidden="1">
      <c r="A277" s="9" t="s">
        <v>220</v>
      </c>
      <c r="B277" s="10" t="s">
        <v>578</v>
      </c>
      <c r="C277" s="10" t="s">
        <v>579</v>
      </c>
      <c r="D277" s="10" t="s">
        <v>580</v>
      </c>
      <c r="E277" s="18">
        <v>41796</v>
      </c>
      <c r="F277" s="10" t="s">
        <v>1196</v>
      </c>
      <c r="G277" s="10" t="s">
        <v>1434</v>
      </c>
      <c r="H277" s="11" t="s">
        <v>1197</v>
      </c>
    </row>
    <row r="278" spans="1:8" ht="48" hidden="1">
      <c r="A278" s="9" t="s">
        <v>220</v>
      </c>
      <c r="B278" s="10" t="s">
        <v>578</v>
      </c>
      <c r="C278" s="10" t="s">
        <v>579</v>
      </c>
      <c r="D278" s="10" t="s">
        <v>580</v>
      </c>
      <c r="E278" s="18">
        <v>41796</v>
      </c>
      <c r="F278" s="10" t="s">
        <v>583</v>
      </c>
      <c r="G278" s="10" t="s">
        <v>1434</v>
      </c>
      <c r="H278" s="11" t="s">
        <v>1198</v>
      </c>
    </row>
    <row r="279" spans="1:8" ht="64" hidden="1">
      <c r="A279" s="9" t="s">
        <v>220</v>
      </c>
      <c r="B279" s="10" t="s">
        <v>578</v>
      </c>
      <c r="C279" s="10" t="s">
        <v>579</v>
      </c>
      <c r="D279" s="10" t="s">
        <v>580</v>
      </c>
      <c r="E279" s="18">
        <v>41796</v>
      </c>
      <c r="F279" s="10" t="s">
        <v>582</v>
      </c>
      <c r="G279" s="10" t="s">
        <v>1434</v>
      </c>
      <c r="H279" s="11" t="s">
        <v>1199</v>
      </c>
    </row>
    <row r="280" spans="1:8" ht="48" hidden="1">
      <c r="A280" s="9" t="s">
        <v>220</v>
      </c>
      <c r="B280" s="10" t="s">
        <v>578</v>
      </c>
      <c r="C280" s="10" t="s">
        <v>579</v>
      </c>
      <c r="D280" s="10" t="s">
        <v>580</v>
      </c>
      <c r="E280" s="18">
        <v>41796</v>
      </c>
      <c r="F280" s="10" t="s">
        <v>581</v>
      </c>
      <c r="G280" s="10" t="s">
        <v>1434</v>
      </c>
      <c r="H280" s="11" t="s">
        <v>1198</v>
      </c>
    </row>
    <row r="281" spans="1:8" ht="64" hidden="1">
      <c r="A281" s="9" t="s">
        <v>220</v>
      </c>
      <c r="B281" s="10" t="s">
        <v>578</v>
      </c>
      <c r="C281" s="10" t="s">
        <v>579</v>
      </c>
      <c r="D281" s="10" t="s">
        <v>580</v>
      </c>
      <c r="E281" s="18">
        <v>41796</v>
      </c>
      <c r="F281" s="10" t="s">
        <v>1200</v>
      </c>
      <c r="G281" s="10" t="s">
        <v>1434</v>
      </c>
      <c r="H281" s="11" t="s">
        <v>1199</v>
      </c>
    </row>
    <row r="282" spans="1:8" ht="64" hidden="1">
      <c r="A282" s="9" t="s">
        <v>220</v>
      </c>
      <c r="B282" s="10" t="s">
        <v>578</v>
      </c>
      <c r="C282" s="10" t="s">
        <v>579</v>
      </c>
      <c r="D282" s="10" t="s">
        <v>580</v>
      </c>
      <c r="E282" s="18">
        <v>41796</v>
      </c>
      <c r="F282" s="10" t="s">
        <v>1201</v>
      </c>
      <c r="G282" s="10" t="s">
        <v>1434</v>
      </c>
      <c r="H282" s="11" t="s">
        <v>1199</v>
      </c>
    </row>
    <row r="283" spans="1:8" ht="144">
      <c r="A283" s="9" t="s">
        <v>1</v>
      </c>
      <c r="B283" s="10" t="s">
        <v>432</v>
      </c>
      <c r="C283" s="10" t="s">
        <v>433</v>
      </c>
      <c r="D283" s="10" t="s">
        <v>434</v>
      </c>
      <c r="E283" s="18">
        <v>41775</v>
      </c>
      <c r="F283" s="10" t="s">
        <v>1029</v>
      </c>
      <c r="G283" s="10" t="s">
        <v>1434</v>
      </c>
      <c r="H283" s="11" t="s">
        <v>825</v>
      </c>
    </row>
    <row r="284" spans="1:8" ht="80">
      <c r="A284" s="9" t="s">
        <v>1</v>
      </c>
      <c r="B284" s="10" t="s">
        <v>426</v>
      </c>
      <c r="C284" s="10" t="s">
        <v>427</v>
      </c>
      <c r="D284" s="10" t="s">
        <v>428</v>
      </c>
      <c r="E284" s="18">
        <v>41775</v>
      </c>
      <c r="F284" s="10" t="s">
        <v>1044</v>
      </c>
      <c r="G284" s="10" t="s">
        <v>1434</v>
      </c>
      <c r="H284" s="11" t="s">
        <v>827</v>
      </c>
    </row>
    <row r="285" spans="1:8" ht="144">
      <c r="A285" s="9" t="s">
        <v>1</v>
      </c>
      <c r="B285" s="10" t="s">
        <v>423</v>
      </c>
      <c r="C285" s="10" t="s">
        <v>424</v>
      </c>
      <c r="D285" s="10" t="s">
        <v>425</v>
      </c>
      <c r="E285" s="18">
        <v>41775</v>
      </c>
      <c r="F285" s="10" t="s">
        <v>1048</v>
      </c>
      <c r="G285" s="10" t="s">
        <v>1434</v>
      </c>
      <c r="H285" s="11" t="s">
        <v>828</v>
      </c>
    </row>
    <row r="286" spans="1:8" ht="80">
      <c r="A286" s="9" t="s">
        <v>1</v>
      </c>
      <c r="B286" s="10" t="s">
        <v>429</v>
      </c>
      <c r="C286" s="10" t="s">
        <v>430</v>
      </c>
      <c r="D286" s="10" t="s">
        <v>431</v>
      </c>
      <c r="E286" s="18">
        <v>41775</v>
      </c>
      <c r="F286" s="10" t="s">
        <v>1035</v>
      </c>
      <c r="G286" s="10" t="s">
        <v>1434</v>
      </c>
      <c r="H286" s="11" t="s">
        <v>826</v>
      </c>
    </row>
    <row r="287" spans="1:8" ht="96" hidden="1">
      <c r="A287" s="9" t="s">
        <v>144</v>
      </c>
      <c r="B287" s="10" t="s">
        <v>175</v>
      </c>
      <c r="C287" s="10" t="s">
        <v>176</v>
      </c>
      <c r="D287" s="10" t="s">
        <v>829</v>
      </c>
      <c r="E287" s="18">
        <v>41767</v>
      </c>
      <c r="F287" s="10" t="s">
        <v>177</v>
      </c>
      <c r="G287" s="10" t="s">
        <v>1434</v>
      </c>
      <c r="H287" s="11" t="s">
        <v>1119</v>
      </c>
    </row>
    <row r="288" spans="1:8" ht="144">
      <c r="A288" s="9" t="s">
        <v>1</v>
      </c>
      <c r="B288" s="10" t="s">
        <v>435</v>
      </c>
      <c r="C288" s="10" t="s">
        <v>436</v>
      </c>
      <c r="D288" s="10" t="s">
        <v>437</v>
      </c>
      <c r="E288" s="18">
        <v>41750</v>
      </c>
      <c r="F288" s="10" t="s">
        <v>1036</v>
      </c>
      <c r="G288" s="10" t="s">
        <v>1434</v>
      </c>
      <c r="H288" s="11" t="s">
        <v>1037</v>
      </c>
    </row>
    <row r="289" spans="1:8" ht="192">
      <c r="A289" s="9" t="s">
        <v>1</v>
      </c>
      <c r="B289" s="10" t="s">
        <v>441</v>
      </c>
      <c r="C289" s="10" t="s">
        <v>442</v>
      </c>
      <c r="D289" s="10" t="s">
        <v>443</v>
      </c>
      <c r="E289" s="18">
        <v>41725</v>
      </c>
      <c r="F289" s="10" t="s">
        <v>1030</v>
      </c>
      <c r="G289" s="10" t="s">
        <v>1434</v>
      </c>
      <c r="H289" s="11" t="s">
        <v>444</v>
      </c>
    </row>
    <row r="290" spans="1:8" ht="192">
      <c r="A290" s="9" t="s">
        <v>1</v>
      </c>
      <c r="B290" s="10" t="s">
        <v>438</v>
      </c>
      <c r="C290" s="10" t="s">
        <v>439</v>
      </c>
      <c r="D290" s="10" t="s">
        <v>440</v>
      </c>
      <c r="E290" s="18">
        <v>41725</v>
      </c>
      <c r="F290" s="10" t="s">
        <v>1058</v>
      </c>
      <c r="G290" s="10" t="s">
        <v>1434</v>
      </c>
      <c r="H290" s="11" t="s">
        <v>1056</v>
      </c>
    </row>
    <row r="291" spans="1:8" ht="256">
      <c r="A291" s="9" t="s">
        <v>1</v>
      </c>
      <c r="B291" s="10" t="s">
        <v>445</v>
      </c>
      <c r="C291" s="10" t="s">
        <v>446</v>
      </c>
      <c r="D291" s="10" t="s">
        <v>447</v>
      </c>
      <c r="E291" s="18">
        <v>41712</v>
      </c>
      <c r="F291" s="10" t="s">
        <v>1045</v>
      </c>
      <c r="G291" s="10" t="s">
        <v>1434</v>
      </c>
      <c r="H291" s="11" t="s">
        <v>830</v>
      </c>
    </row>
    <row r="292" spans="1:8" ht="128">
      <c r="A292" s="9" t="s">
        <v>1</v>
      </c>
      <c r="B292" s="10" t="s">
        <v>448</v>
      </c>
      <c r="C292" s="10" t="s">
        <v>449</v>
      </c>
      <c r="D292" s="10" t="s">
        <v>450</v>
      </c>
      <c r="E292" s="18">
        <v>41705</v>
      </c>
      <c r="F292" s="10" t="s">
        <v>1059</v>
      </c>
      <c r="G292" s="10" t="s">
        <v>1434</v>
      </c>
      <c r="H292" s="11" t="s">
        <v>1060</v>
      </c>
    </row>
    <row r="293" spans="1:8" ht="208">
      <c r="A293" s="9" t="s">
        <v>1</v>
      </c>
      <c r="B293" s="10" t="s">
        <v>456</v>
      </c>
      <c r="C293" s="10" t="s">
        <v>457</v>
      </c>
      <c r="D293" s="10" t="s">
        <v>458</v>
      </c>
      <c r="E293" s="18">
        <v>41696</v>
      </c>
      <c r="F293" s="10" t="s">
        <v>1046</v>
      </c>
      <c r="G293" s="10" t="s">
        <v>1434</v>
      </c>
      <c r="H293" s="11" t="s">
        <v>1047</v>
      </c>
    </row>
    <row r="294" spans="1:8" ht="64" hidden="1">
      <c r="A294" s="9" t="s">
        <v>220</v>
      </c>
      <c r="B294" s="10" t="s">
        <v>287</v>
      </c>
      <c r="C294" s="10" t="s">
        <v>288</v>
      </c>
      <c r="D294" s="10" t="s">
        <v>586</v>
      </c>
      <c r="E294" s="18">
        <v>41688</v>
      </c>
      <c r="F294" s="10" t="s">
        <v>1186</v>
      </c>
      <c r="G294" s="10" t="s">
        <v>1434</v>
      </c>
      <c r="H294" s="11" t="s">
        <v>587</v>
      </c>
    </row>
    <row r="295" spans="1:8" ht="160" hidden="1">
      <c r="A295" s="9" t="s">
        <v>220</v>
      </c>
      <c r="B295" s="10" t="s">
        <v>287</v>
      </c>
      <c r="C295" s="10" t="s">
        <v>288</v>
      </c>
      <c r="D295" s="10" t="s">
        <v>588</v>
      </c>
      <c r="E295" s="18">
        <v>41688</v>
      </c>
      <c r="F295" s="10" t="s">
        <v>1185</v>
      </c>
      <c r="G295" s="10" t="s">
        <v>1434</v>
      </c>
      <c r="H295" s="11" t="s">
        <v>834</v>
      </c>
    </row>
    <row r="296" spans="1:8" ht="80" hidden="1">
      <c r="A296" s="9" t="s">
        <v>220</v>
      </c>
      <c r="B296" s="10" t="s">
        <v>287</v>
      </c>
      <c r="C296" s="10" t="s">
        <v>288</v>
      </c>
      <c r="D296" s="10" t="s">
        <v>589</v>
      </c>
      <c r="E296" s="18">
        <v>41688</v>
      </c>
      <c r="F296" s="10" t="s">
        <v>1184</v>
      </c>
      <c r="G296" s="10" t="s">
        <v>1434</v>
      </c>
      <c r="H296" s="11" t="s">
        <v>833</v>
      </c>
    </row>
    <row r="297" spans="1:8" ht="80" hidden="1">
      <c r="A297" s="9" t="s">
        <v>220</v>
      </c>
      <c r="B297" s="10" t="s">
        <v>287</v>
      </c>
      <c r="C297" s="10" t="s">
        <v>288</v>
      </c>
      <c r="D297" s="10" t="s">
        <v>590</v>
      </c>
      <c r="E297" s="18">
        <v>41688</v>
      </c>
      <c r="F297" s="10" t="s">
        <v>1183</v>
      </c>
      <c r="G297" s="10" t="s">
        <v>1434</v>
      </c>
      <c r="H297" s="11" t="s">
        <v>832</v>
      </c>
    </row>
    <row r="298" spans="1:8" ht="160" hidden="1">
      <c r="A298" s="9" t="s">
        <v>220</v>
      </c>
      <c r="B298" s="10" t="s">
        <v>287</v>
      </c>
      <c r="C298" s="10" t="s">
        <v>288</v>
      </c>
      <c r="D298" s="10" t="s">
        <v>591</v>
      </c>
      <c r="E298" s="18">
        <v>41688</v>
      </c>
      <c r="F298" s="10" t="s">
        <v>1182</v>
      </c>
      <c r="G298" s="10" t="s">
        <v>1434</v>
      </c>
      <c r="H298" s="11" t="s">
        <v>831</v>
      </c>
    </row>
    <row r="299" spans="1:8" ht="96" hidden="1">
      <c r="A299" s="9" t="s">
        <v>220</v>
      </c>
      <c r="B299" s="10" t="s">
        <v>287</v>
      </c>
      <c r="C299" s="10" t="s">
        <v>288</v>
      </c>
      <c r="D299" s="10" t="s">
        <v>1464</v>
      </c>
      <c r="E299" s="18">
        <v>41688</v>
      </c>
      <c r="F299" s="10" t="s">
        <v>1465</v>
      </c>
      <c r="G299" s="10" t="s">
        <v>765</v>
      </c>
      <c r="H299" s="11" t="s">
        <v>868</v>
      </c>
    </row>
    <row r="300" spans="1:8" ht="160" hidden="1">
      <c r="A300" s="9" t="s">
        <v>220</v>
      </c>
      <c r="B300" s="10" t="s">
        <v>289</v>
      </c>
      <c r="C300" s="10" t="s">
        <v>1555</v>
      </c>
      <c r="D300" s="10" t="s">
        <v>592</v>
      </c>
      <c r="E300" s="18">
        <v>41683</v>
      </c>
      <c r="F300" s="10" t="s">
        <v>1180</v>
      </c>
      <c r="G300" s="10" t="s">
        <v>1434</v>
      </c>
      <c r="H300" s="11" t="s">
        <v>1181</v>
      </c>
    </row>
    <row r="301" spans="1:8" ht="96" hidden="1">
      <c r="A301" s="9" t="s">
        <v>220</v>
      </c>
      <c r="B301" s="10" t="s">
        <v>289</v>
      </c>
      <c r="C301" s="10" t="s">
        <v>1555</v>
      </c>
      <c r="D301" s="10" t="s">
        <v>1468</v>
      </c>
      <c r="E301" s="18">
        <v>41683</v>
      </c>
      <c r="F301" s="10" t="s">
        <v>1469</v>
      </c>
      <c r="G301" s="10" t="s">
        <v>765</v>
      </c>
      <c r="H301" s="11" t="s">
        <v>1489</v>
      </c>
    </row>
    <row r="302" spans="1:8" ht="128" hidden="1">
      <c r="A302" s="9" t="s">
        <v>220</v>
      </c>
      <c r="B302" s="10" t="s">
        <v>289</v>
      </c>
      <c r="C302" s="10" t="s">
        <v>1555</v>
      </c>
      <c r="D302" s="10" t="s">
        <v>1466</v>
      </c>
      <c r="E302" s="18">
        <v>41683</v>
      </c>
      <c r="F302" s="10" t="s">
        <v>1467</v>
      </c>
      <c r="G302" s="10" t="s">
        <v>765</v>
      </c>
      <c r="H302" s="11" t="s">
        <v>867</v>
      </c>
    </row>
    <row r="303" spans="1:8" ht="176">
      <c r="A303" s="9" t="s">
        <v>1</v>
      </c>
      <c r="B303" s="10" t="s">
        <v>459</v>
      </c>
      <c r="C303" s="10" t="s">
        <v>460</v>
      </c>
      <c r="D303" s="10" t="s">
        <v>461</v>
      </c>
      <c r="E303" s="18">
        <v>41670</v>
      </c>
      <c r="F303" s="10" t="s">
        <v>1031</v>
      </c>
      <c r="G303" s="10" t="s">
        <v>1434</v>
      </c>
      <c r="H303" s="11" t="s">
        <v>1032</v>
      </c>
    </row>
    <row r="304" spans="1:8" ht="64">
      <c r="A304" s="9" t="s">
        <v>1</v>
      </c>
      <c r="B304" s="10" t="s">
        <v>462</v>
      </c>
      <c r="C304" s="10" t="s">
        <v>463</v>
      </c>
      <c r="D304" s="10" t="s">
        <v>464</v>
      </c>
      <c r="E304" s="18">
        <v>41670</v>
      </c>
      <c r="F304" s="10" t="s">
        <v>1022</v>
      </c>
      <c r="G304" s="10" t="s">
        <v>1434</v>
      </c>
      <c r="H304" s="11" t="s">
        <v>1023</v>
      </c>
    </row>
    <row r="305" spans="1:8" ht="160">
      <c r="A305" s="9" t="s">
        <v>1</v>
      </c>
      <c r="B305" s="10" t="s">
        <v>465</v>
      </c>
      <c r="C305" s="10" t="s">
        <v>466</v>
      </c>
      <c r="D305" s="10" t="s">
        <v>467</v>
      </c>
      <c r="E305" s="18">
        <v>41654</v>
      </c>
      <c r="F305" s="10" t="s">
        <v>1033</v>
      </c>
      <c r="G305" s="10" t="s">
        <v>1434</v>
      </c>
      <c r="H305" s="11" t="s">
        <v>1034</v>
      </c>
    </row>
    <row r="306" spans="1:8" ht="128">
      <c r="A306" s="9" t="s">
        <v>1</v>
      </c>
      <c r="B306" s="10" t="s">
        <v>468</v>
      </c>
      <c r="C306" s="10" t="s">
        <v>469</v>
      </c>
      <c r="D306" s="10" t="s">
        <v>470</v>
      </c>
      <c r="E306" s="18">
        <v>41653</v>
      </c>
      <c r="F306" s="10" t="s">
        <v>1024</v>
      </c>
      <c r="G306" s="10" t="s">
        <v>1434</v>
      </c>
      <c r="H306" s="11" t="s">
        <v>471</v>
      </c>
    </row>
    <row r="307" spans="1:8" ht="240">
      <c r="A307" s="9" t="s">
        <v>1</v>
      </c>
      <c r="B307" s="10" t="s">
        <v>472</v>
      </c>
      <c r="C307" s="10" t="s">
        <v>473</v>
      </c>
      <c r="D307" s="10" t="s">
        <v>474</v>
      </c>
      <c r="E307" s="18">
        <v>41624</v>
      </c>
      <c r="F307" s="10" t="s">
        <v>1040</v>
      </c>
      <c r="G307" s="10" t="s">
        <v>1434</v>
      </c>
      <c r="H307" s="11" t="s">
        <v>1041</v>
      </c>
    </row>
    <row r="308" spans="1:8" ht="80">
      <c r="A308" s="9" t="s">
        <v>1</v>
      </c>
      <c r="B308" s="10" t="s">
        <v>481</v>
      </c>
      <c r="C308" s="10" t="s">
        <v>482</v>
      </c>
      <c r="D308" s="10" t="s">
        <v>451</v>
      </c>
      <c r="E308" s="18">
        <v>41599</v>
      </c>
      <c r="F308" s="10" t="s">
        <v>1064</v>
      </c>
      <c r="G308" s="10" t="s">
        <v>1434</v>
      </c>
      <c r="H308" s="11" t="s">
        <v>1061</v>
      </c>
    </row>
    <row r="309" spans="1:8" ht="80">
      <c r="A309" s="9" t="s">
        <v>1</v>
      </c>
      <c r="B309" s="10" t="s">
        <v>481</v>
      </c>
      <c r="C309" s="10" t="s">
        <v>482</v>
      </c>
      <c r="D309" s="10" t="s">
        <v>452</v>
      </c>
      <c r="E309" s="18">
        <v>41599</v>
      </c>
      <c r="F309" s="10" t="s">
        <v>1063</v>
      </c>
      <c r="G309" s="10" t="s">
        <v>1434</v>
      </c>
      <c r="H309" s="11" t="s">
        <v>1061</v>
      </c>
    </row>
    <row r="310" spans="1:8" ht="80">
      <c r="A310" s="9" t="s">
        <v>1</v>
      </c>
      <c r="B310" s="10" t="s">
        <v>481</v>
      </c>
      <c r="C310" s="10" t="s">
        <v>482</v>
      </c>
      <c r="D310" s="10" t="s">
        <v>453</v>
      </c>
      <c r="E310" s="18">
        <v>41599</v>
      </c>
      <c r="F310" s="10" t="s">
        <v>1062</v>
      </c>
      <c r="G310" s="10" t="s">
        <v>1434</v>
      </c>
      <c r="H310" s="11" t="s">
        <v>1061</v>
      </c>
    </row>
    <row r="311" spans="1:8" ht="80">
      <c r="A311" s="9" t="s">
        <v>1</v>
      </c>
      <c r="B311" s="10" t="s">
        <v>481</v>
      </c>
      <c r="C311" s="10" t="s">
        <v>482</v>
      </c>
      <c r="D311" s="10" t="s">
        <v>454</v>
      </c>
      <c r="E311" s="18">
        <v>41599</v>
      </c>
      <c r="F311" s="10" t="s">
        <v>455</v>
      </c>
      <c r="G311" s="10" t="s">
        <v>1434</v>
      </c>
      <c r="H311" s="11" t="s">
        <v>1061</v>
      </c>
    </row>
    <row r="312" spans="1:8" ht="112">
      <c r="A312" s="9" t="s">
        <v>1</v>
      </c>
      <c r="B312" s="10" t="s">
        <v>478</v>
      </c>
      <c r="C312" s="10" t="s">
        <v>479</v>
      </c>
      <c r="D312" s="10" t="s">
        <v>480</v>
      </c>
      <c r="E312" s="18">
        <v>41599</v>
      </c>
      <c r="F312" s="10" t="s">
        <v>1038</v>
      </c>
      <c r="G312" s="10" t="s">
        <v>1434</v>
      </c>
      <c r="H312" s="11" t="s">
        <v>1039</v>
      </c>
    </row>
    <row r="313" spans="1:8" ht="112">
      <c r="A313" s="9" t="s">
        <v>1</v>
      </c>
      <c r="B313" s="10" t="s">
        <v>481</v>
      </c>
      <c r="C313" s="10" t="s">
        <v>482</v>
      </c>
      <c r="D313" s="10" t="s">
        <v>483</v>
      </c>
      <c r="E313" s="18">
        <v>41599</v>
      </c>
      <c r="F313" s="10" t="s">
        <v>1025</v>
      </c>
      <c r="G313" s="10" t="s">
        <v>1434</v>
      </c>
      <c r="H313" s="11" t="s">
        <v>1026</v>
      </c>
    </row>
    <row r="314" spans="1:8" ht="96">
      <c r="A314" s="9" t="s">
        <v>1</v>
      </c>
      <c r="B314" s="10" t="s">
        <v>475</v>
      </c>
      <c r="C314" s="10" t="s">
        <v>476</v>
      </c>
      <c r="D314" s="10" t="s">
        <v>477</v>
      </c>
      <c r="E314" s="18">
        <v>41599</v>
      </c>
      <c r="F314" s="10" t="s">
        <v>1049</v>
      </c>
      <c r="G314" s="10" t="s">
        <v>1434</v>
      </c>
      <c r="H314" s="11" t="s">
        <v>1050</v>
      </c>
    </row>
    <row r="315" spans="1:8" ht="208">
      <c r="A315" s="9" t="s">
        <v>1</v>
      </c>
      <c r="B315" s="10" t="s">
        <v>484</v>
      </c>
      <c r="C315" s="10" t="s">
        <v>485</v>
      </c>
      <c r="D315" s="10" t="s">
        <v>486</v>
      </c>
      <c r="E315" s="18">
        <v>41591</v>
      </c>
      <c r="F315" s="10" t="s">
        <v>1051</v>
      </c>
      <c r="G315" s="10" t="s">
        <v>1434</v>
      </c>
      <c r="H315" s="11" t="s">
        <v>1052</v>
      </c>
    </row>
    <row r="316" spans="1:8" ht="96" hidden="1">
      <c r="A316" s="9" t="s">
        <v>220</v>
      </c>
      <c r="B316" s="10" t="s">
        <v>290</v>
      </c>
      <c r="C316" s="10" t="s">
        <v>291</v>
      </c>
      <c r="D316" s="10" t="s">
        <v>593</v>
      </c>
      <c r="E316" s="18">
        <v>41585</v>
      </c>
      <c r="F316" s="10" t="s">
        <v>1175</v>
      </c>
      <c r="G316" s="10" t="s">
        <v>1434</v>
      </c>
      <c r="H316" s="11" t="s">
        <v>1176</v>
      </c>
    </row>
    <row r="317" spans="1:8" ht="128" hidden="1">
      <c r="A317" s="9" t="s">
        <v>220</v>
      </c>
      <c r="B317" s="10" t="s">
        <v>290</v>
      </c>
      <c r="C317" s="10" t="s">
        <v>291</v>
      </c>
      <c r="D317" s="10" t="s">
        <v>593</v>
      </c>
      <c r="E317" s="18">
        <v>41585</v>
      </c>
      <c r="F317" s="10" t="s">
        <v>1177</v>
      </c>
      <c r="G317" s="10" t="s">
        <v>1434</v>
      </c>
      <c r="H317" s="11" t="s">
        <v>1178</v>
      </c>
    </row>
    <row r="318" spans="1:8" ht="32" hidden="1">
      <c r="A318" s="9" t="s">
        <v>220</v>
      </c>
      <c r="B318" s="10" t="s">
        <v>292</v>
      </c>
      <c r="C318" s="10" t="s">
        <v>1320</v>
      </c>
      <c r="D318" s="10" t="s">
        <v>594</v>
      </c>
      <c r="E318" s="18">
        <v>41585</v>
      </c>
      <c r="F318" s="10" t="s">
        <v>595</v>
      </c>
      <c r="G318" s="10" t="s">
        <v>1434</v>
      </c>
      <c r="H318" s="11" t="s">
        <v>596</v>
      </c>
    </row>
    <row r="319" spans="1:8" ht="32" hidden="1">
      <c r="A319" s="9" t="s">
        <v>220</v>
      </c>
      <c r="B319" s="10" t="s">
        <v>292</v>
      </c>
      <c r="C319" s="10" t="s">
        <v>1320</v>
      </c>
      <c r="D319" s="10" t="s">
        <v>597</v>
      </c>
      <c r="E319" s="18">
        <v>41585</v>
      </c>
      <c r="F319" s="10" t="s">
        <v>598</v>
      </c>
      <c r="G319" s="10" t="s">
        <v>1434</v>
      </c>
      <c r="H319" s="11" t="s">
        <v>596</v>
      </c>
    </row>
    <row r="320" spans="1:8" ht="48" hidden="1">
      <c r="A320" s="9" t="s">
        <v>220</v>
      </c>
      <c r="B320" s="10" t="s">
        <v>290</v>
      </c>
      <c r="C320" s="10" t="s">
        <v>291</v>
      </c>
      <c r="D320" s="10" t="s">
        <v>1470</v>
      </c>
      <c r="E320" s="18">
        <v>41585</v>
      </c>
      <c r="F320" s="10" t="s">
        <v>1471</v>
      </c>
      <c r="G320" s="10" t="s">
        <v>767</v>
      </c>
      <c r="H320" s="11" t="s">
        <v>782</v>
      </c>
    </row>
    <row r="321" spans="1:8" ht="64" hidden="1">
      <c r="A321" s="9" t="s">
        <v>220</v>
      </c>
      <c r="B321" s="10" t="s">
        <v>292</v>
      </c>
      <c r="C321" s="10" t="s">
        <v>1320</v>
      </c>
      <c r="D321" s="10" t="s">
        <v>293</v>
      </c>
      <c r="E321" s="18">
        <v>41585</v>
      </c>
      <c r="F321" s="10" t="s">
        <v>872</v>
      </c>
      <c r="G321" s="10" t="s">
        <v>767</v>
      </c>
      <c r="H321" s="11" t="s">
        <v>1472</v>
      </c>
    </row>
    <row r="322" spans="1:8" ht="64" hidden="1">
      <c r="A322" s="9" t="s">
        <v>220</v>
      </c>
      <c r="B322" s="10" t="s">
        <v>292</v>
      </c>
      <c r="C322" s="10" t="s">
        <v>1320</v>
      </c>
      <c r="D322" s="10" t="s">
        <v>294</v>
      </c>
      <c r="E322" s="18">
        <v>41585</v>
      </c>
      <c r="F322" s="10" t="s">
        <v>873</v>
      </c>
      <c r="G322" s="10" t="s">
        <v>767</v>
      </c>
      <c r="H322" s="11" t="s">
        <v>1473</v>
      </c>
    </row>
    <row r="323" spans="1:8" ht="64" hidden="1">
      <c r="A323" s="9" t="s">
        <v>220</v>
      </c>
      <c r="B323" s="10" t="s">
        <v>292</v>
      </c>
      <c r="C323" s="10" t="s">
        <v>1320</v>
      </c>
      <c r="D323" s="10" t="s">
        <v>295</v>
      </c>
      <c r="E323" s="18">
        <v>41585</v>
      </c>
      <c r="F323" s="10" t="s">
        <v>296</v>
      </c>
      <c r="G323" s="10" t="s">
        <v>767</v>
      </c>
      <c r="H323" s="11" t="s">
        <v>1474</v>
      </c>
    </row>
    <row r="324" spans="1:8" ht="208">
      <c r="A324" s="9" t="s">
        <v>1</v>
      </c>
      <c r="B324" s="10" t="s">
        <v>487</v>
      </c>
      <c r="C324" s="10" t="s">
        <v>769</v>
      </c>
      <c r="D324" s="10" t="s">
        <v>488</v>
      </c>
      <c r="E324" s="18">
        <v>41579</v>
      </c>
      <c r="F324" s="10" t="s">
        <v>1065</v>
      </c>
      <c r="G324" s="10" t="s">
        <v>1434</v>
      </c>
      <c r="H324" s="11" t="s">
        <v>1066</v>
      </c>
    </row>
    <row r="325" spans="1:8" ht="128">
      <c r="A325" s="9" t="s">
        <v>1</v>
      </c>
      <c r="B325" s="10" t="s">
        <v>489</v>
      </c>
      <c r="C325" s="10" t="s">
        <v>490</v>
      </c>
      <c r="D325" s="10" t="s">
        <v>491</v>
      </c>
      <c r="E325" s="18">
        <v>41544</v>
      </c>
      <c r="F325" s="10" t="s">
        <v>1018</v>
      </c>
      <c r="G325" s="10" t="s">
        <v>1434</v>
      </c>
      <c r="H325" s="11" t="s">
        <v>1019</v>
      </c>
    </row>
    <row r="326" spans="1:8" ht="80">
      <c r="A326" s="9" t="s">
        <v>1</v>
      </c>
      <c r="B326" s="10" t="s">
        <v>492</v>
      </c>
      <c r="C326" s="10" t="s">
        <v>493</v>
      </c>
      <c r="D326" s="10" t="s">
        <v>494</v>
      </c>
      <c r="E326" s="18">
        <v>41533</v>
      </c>
      <c r="F326" s="10" t="s">
        <v>1068</v>
      </c>
      <c r="G326" s="10" t="s">
        <v>1434</v>
      </c>
      <c r="H326" s="11" t="s">
        <v>1067</v>
      </c>
    </row>
    <row r="327" spans="1:8" ht="80">
      <c r="A327" s="9" t="s">
        <v>1</v>
      </c>
      <c r="B327" s="10" t="s">
        <v>492</v>
      </c>
      <c r="C327" s="10" t="s">
        <v>493</v>
      </c>
      <c r="D327" s="10" t="s">
        <v>495</v>
      </c>
      <c r="E327" s="18">
        <v>41533</v>
      </c>
      <c r="F327" s="10" t="s">
        <v>496</v>
      </c>
      <c r="G327" s="10" t="s">
        <v>1434</v>
      </c>
      <c r="H327" s="11" t="s">
        <v>1067</v>
      </c>
    </row>
    <row r="328" spans="1:8" ht="80">
      <c r="A328" s="9" t="s">
        <v>1</v>
      </c>
      <c r="B328" s="10" t="s">
        <v>492</v>
      </c>
      <c r="C328" s="10" t="s">
        <v>493</v>
      </c>
      <c r="D328" s="10" t="s">
        <v>497</v>
      </c>
      <c r="E328" s="18">
        <v>41533</v>
      </c>
      <c r="F328" s="10" t="s">
        <v>498</v>
      </c>
      <c r="G328" s="10" t="s">
        <v>1434</v>
      </c>
      <c r="H328" s="11" t="s">
        <v>1067</v>
      </c>
    </row>
    <row r="329" spans="1:8" ht="112">
      <c r="A329" s="9" t="s">
        <v>1</v>
      </c>
      <c r="B329" s="10" t="s">
        <v>499</v>
      </c>
      <c r="C329" s="10" t="s">
        <v>500</v>
      </c>
      <c r="D329" s="10" t="s">
        <v>501</v>
      </c>
      <c r="E329" s="18">
        <v>41526</v>
      </c>
      <c r="F329" s="10" t="s">
        <v>1053</v>
      </c>
      <c r="G329" s="10" t="s">
        <v>1434</v>
      </c>
      <c r="H329" s="11" t="s">
        <v>1054</v>
      </c>
    </row>
    <row r="330" spans="1:8" ht="48" hidden="1">
      <c r="A330" s="9" t="s">
        <v>220</v>
      </c>
      <c r="B330" s="10" t="s">
        <v>297</v>
      </c>
      <c r="C330" s="10" t="s">
        <v>762</v>
      </c>
      <c r="D330" s="10" t="s">
        <v>599</v>
      </c>
      <c r="E330" s="18">
        <v>41523</v>
      </c>
      <c r="F330" s="10" t="s">
        <v>600</v>
      </c>
      <c r="G330" s="10" t="s">
        <v>1434</v>
      </c>
      <c r="H330" s="11" t="s">
        <v>1203</v>
      </c>
    </row>
    <row r="331" spans="1:8" ht="48" hidden="1">
      <c r="A331" s="9" t="s">
        <v>220</v>
      </c>
      <c r="B331" s="10" t="s">
        <v>297</v>
      </c>
      <c r="C331" s="10" t="s">
        <v>762</v>
      </c>
      <c r="D331" s="10" t="s">
        <v>601</v>
      </c>
      <c r="E331" s="18">
        <v>41523</v>
      </c>
      <c r="F331" s="10" t="s">
        <v>602</v>
      </c>
      <c r="G331" s="10" t="s">
        <v>1434</v>
      </c>
      <c r="H331" s="11" t="s">
        <v>1203</v>
      </c>
    </row>
    <row r="332" spans="1:8" ht="128" hidden="1">
      <c r="A332" s="9" t="s">
        <v>220</v>
      </c>
      <c r="B332" s="10" t="s">
        <v>297</v>
      </c>
      <c r="C332" s="10" t="s">
        <v>762</v>
      </c>
      <c r="D332" s="10" t="s">
        <v>603</v>
      </c>
      <c r="E332" s="18">
        <v>41523</v>
      </c>
      <c r="F332" s="10" t="s">
        <v>1202</v>
      </c>
      <c r="G332" s="10" t="s">
        <v>1434</v>
      </c>
      <c r="H332" s="11" t="s">
        <v>1203</v>
      </c>
    </row>
    <row r="333" spans="1:8" ht="208" hidden="1">
      <c r="A333" s="9" t="s">
        <v>220</v>
      </c>
      <c r="B333" s="10" t="s">
        <v>297</v>
      </c>
      <c r="C333" s="10" t="s">
        <v>762</v>
      </c>
      <c r="D333" s="10" t="s">
        <v>298</v>
      </c>
      <c r="E333" s="18">
        <v>41523</v>
      </c>
      <c r="F333" s="10" t="s">
        <v>299</v>
      </c>
      <c r="G333" s="10" t="s">
        <v>767</v>
      </c>
      <c r="H333" s="11" t="s">
        <v>1537</v>
      </c>
    </row>
    <row r="334" spans="1:8" ht="160">
      <c r="A334" s="9" t="s">
        <v>1</v>
      </c>
      <c r="B334" s="10" t="s">
        <v>502</v>
      </c>
      <c r="C334" s="10" t="s">
        <v>503</v>
      </c>
      <c r="D334" s="10" t="s">
        <v>504</v>
      </c>
      <c r="E334" s="18">
        <v>41513</v>
      </c>
      <c r="F334" s="10" t="s">
        <v>1055</v>
      </c>
      <c r="G334" s="10" t="s">
        <v>1434</v>
      </c>
      <c r="H334" s="11" t="s">
        <v>1056</v>
      </c>
    </row>
    <row r="335" spans="1:8" ht="96">
      <c r="A335" s="9" t="s">
        <v>1</v>
      </c>
      <c r="B335" s="10" t="s">
        <v>509</v>
      </c>
      <c r="C335" s="10" t="s">
        <v>510</v>
      </c>
      <c r="D335" s="10" t="s">
        <v>511</v>
      </c>
      <c r="E335" s="18">
        <v>41495</v>
      </c>
      <c r="F335" s="10" t="s">
        <v>835</v>
      </c>
      <c r="G335" s="10" t="s">
        <v>1434</v>
      </c>
      <c r="H335" s="11" t="s">
        <v>1108</v>
      </c>
    </row>
    <row r="336" spans="1:8" ht="80">
      <c r="A336" s="9" t="s">
        <v>1</v>
      </c>
      <c r="B336" s="10" t="s">
        <v>505</v>
      </c>
      <c r="C336" s="10" t="s">
        <v>506</v>
      </c>
      <c r="D336" s="10" t="s">
        <v>507</v>
      </c>
      <c r="E336" s="18">
        <v>41495</v>
      </c>
      <c r="F336" s="10" t="s">
        <v>508</v>
      </c>
      <c r="G336" s="10" t="s">
        <v>1434</v>
      </c>
      <c r="H336" s="11" t="s">
        <v>1057</v>
      </c>
    </row>
    <row r="337" spans="1:8" ht="160" hidden="1">
      <c r="A337" s="9" t="s">
        <v>220</v>
      </c>
      <c r="B337" s="10" t="s">
        <v>300</v>
      </c>
      <c r="C337" s="10" t="s">
        <v>301</v>
      </c>
      <c r="D337" s="10" t="s">
        <v>604</v>
      </c>
      <c r="E337" s="18">
        <v>41478</v>
      </c>
      <c r="F337" s="10" t="s">
        <v>605</v>
      </c>
      <c r="G337" s="10" t="s">
        <v>1434</v>
      </c>
      <c r="H337" s="11" t="s">
        <v>1252</v>
      </c>
    </row>
    <row r="338" spans="1:8" ht="128" hidden="1">
      <c r="A338" s="9" t="s">
        <v>220</v>
      </c>
      <c r="B338" s="10" t="s">
        <v>300</v>
      </c>
      <c r="C338" s="10" t="s">
        <v>301</v>
      </c>
      <c r="D338" s="10" t="s">
        <v>611</v>
      </c>
      <c r="E338" s="18">
        <v>41478</v>
      </c>
      <c r="F338" s="10" t="s">
        <v>1247</v>
      </c>
      <c r="G338" s="10" t="s">
        <v>1434</v>
      </c>
      <c r="H338" s="11" t="s">
        <v>1246</v>
      </c>
    </row>
    <row r="339" spans="1:8" ht="48" hidden="1">
      <c r="A339" s="9" t="s">
        <v>220</v>
      </c>
      <c r="B339" s="10" t="s">
        <v>300</v>
      </c>
      <c r="C339" s="10" t="s">
        <v>301</v>
      </c>
      <c r="D339" s="10" t="s">
        <v>612</v>
      </c>
      <c r="E339" s="18">
        <v>41478</v>
      </c>
      <c r="F339" s="10" t="s">
        <v>613</v>
      </c>
      <c r="G339" s="10" t="s">
        <v>1434</v>
      </c>
      <c r="H339" s="11" t="s">
        <v>614</v>
      </c>
    </row>
    <row r="340" spans="1:8" ht="128" hidden="1">
      <c r="A340" s="9" t="s">
        <v>220</v>
      </c>
      <c r="B340" s="10" t="s">
        <v>300</v>
      </c>
      <c r="C340" s="10" t="s">
        <v>301</v>
      </c>
      <c r="D340" s="10" t="s">
        <v>615</v>
      </c>
      <c r="E340" s="18">
        <v>41478</v>
      </c>
      <c r="F340" s="10" t="s">
        <v>616</v>
      </c>
      <c r="G340" s="10" t="s">
        <v>1434</v>
      </c>
      <c r="H340" s="11" t="s">
        <v>1246</v>
      </c>
    </row>
    <row r="341" spans="1:8" ht="128" hidden="1">
      <c r="A341" s="9" t="s">
        <v>220</v>
      </c>
      <c r="B341" s="10" t="s">
        <v>300</v>
      </c>
      <c r="C341" s="10" t="s">
        <v>301</v>
      </c>
      <c r="D341" s="10" t="s">
        <v>617</v>
      </c>
      <c r="E341" s="18">
        <v>41478</v>
      </c>
      <c r="F341" s="10" t="s">
        <v>1245</v>
      </c>
      <c r="G341" s="10" t="s">
        <v>1434</v>
      </c>
      <c r="H341" s="11" t="s">
        <v>1246</v>
      </c>
    </row>
    <row r="342" spans="1:8" ht="80" hidden="1">
      <c r="A342" s="9" t="s">
        <v>220</v>
      </c>
      <c r="B342" s="10" t="s">
        <v>300</v>
      </c>
      <c r="C342" s="10" t="s">
        <v>301</v>
      </c>
      <c r="D342" s="10" t="s">
        <v>618</v>
      </c>
      <c r="E342" s="18">
        <v>41478</v>
      </c>
      <c r="F342" s="10" t="s">
        <v>619</v>
      </c>
      <c r="G342" s="10" t="s">
        <v>1434</v>
      </c>
      <c r="H342" s="11" t="s">
        <v>1244</v>
      </c>
    </row>
    <row r="343" spans="1:8" ht="80" hidden="1">
      <c r="A343" s="9" t="s">
        <v>220</v>
      </c>
      <c r="B343" s="10" t="s">
        <v>300</v>
      </c>
      <c r="C343" s="10" t="s">
        <v>301</v>
      </c>
      <c r="D343" s="10" t="s">
        <v>606</v>
      </c>
      <c r="E343" s="18">
        <v>41478</v>
      </c>
      <c r="F343" s="10" t="s">
        <v>607</v>
      </c>
      <c r="G343" s="10" t="s">
        <v>1434</v>
      </c>
      <c r="H343" s="11" t="s">
        <v>1251</v>
      </c>
    </row>
    <row r="344" spans="1:8" ht="64" hidden="1">
      <c r="A344" s="9" t="s">
        <v>220</v>
      </c>
      <c r="B344" s="10" t="s">
        <v>300</v>
      </c>
      <c r="C344" s="10" t="s">
        <v>301</v>
      </c>
      <c r="D344" s="10" t="s">
        <v>608</v>
      </c>
      <c r="E344" s="18">
        <v>41478</v>
      </c>
      <c r="F344" s="10" t="s">
        <v>1249</v>
      </c>
      <c r="G344" s="10" t="s">
        <v>1434</v>
      </c>
      <c r="H344" s="11" t="s">
        <v>1250</v>
      </c>
    </row>
    <row r="345" spans="1:8" ht="176" hidden="1">
      <c r="A345" s="9" t="s">
        <v>220</v>
      </c>
      <c r="B345" s="10" t="s">
        <v>300</v>
      </c>
      <c r="C345" s="10" t="s">
        <v>301</v>
      </c>
      <c r="D345" s="10" t="s">
        <v>609</v>
      </c>
      <c r="E345" s="18">
        <v>41478</v>
      </c>
      <c r="F345" s="10" t="s">
        <v>610</v>
      </c>
      <c r="G345" s="10" t="s">
        <v>1434</v>
      </c>
      <c r="H345" s="11" t="s">
        <v>1248</v>
      </c>
    </row>
    <row r="346" spans="1:8" ht="48" hidden="1">
      <c r="A346" s="9" t="s">
        <v>220</v>
      </c>
      <c r="B346" s="10" t="s">
        <v>300</v>
      </c>
      <c r="C346" s="10" t="s">
        <v>301</v>
      </c>
      <c r="D346" s="10" t="s">
        <v>304</v>
      </c>
      <c r="E346" s="18">
        <v>41478</v>
      </c>
      <c r="F346" s="10" t="s">
        <v>305</v>
      </c>
      <c r="G346" s="10" t="s">
        <v>1434</v>
      </c>
      <c r="H346" s="11" t="s">
        <v>1362</v>
      </c>
    </row>
    <row r="347" spans="1:8" ht="144" hidden="1">
      <c r="A347" s="9" t="s">
        <v>220</v>
      </c>
      <c r="B347" s="10" t="s">
        <v>300</v>
      </c>
      <c r="C347" s="10" t="s">
        <v>301</v>
      </c>
      <c r="D347" s="10" t="s">
        <v>302</v>
      </c>
      <c r="E347" s="18">
        <v>41478</v>
      </c>
      <c r="F347" s="10" t="s">
        <v>303</v>
      </c>
      <c r="G347" s="10" t="s">
        <v>1532</v>
      </c>
      <c r="H347" s="11" t="s">
        <v>1541</v>
      </c>
    </row>
    <row r="348" spans="1:8" ht="80" hidden="1">
      <c r="A348" s="9" t="s">
        <v>220</v>
      </c>
      <c r="B348" s="10" t="s">
        <v>300</v>
      </c>
      <c r="C348" s="10" t="s">
        <v>301</v>
      </c>
      <c r="D348" s="10" t="s">
        <v>307</v>
      </c>
      <c r="E348" s="18">
        <v>41478</v>
      </c>
      <c r="F348" s="10" t="s">
        <v>308</v>
      </c>
      <c r="G348" s="10" t="s">
        <v>1532</v>
      </c>
      <c r="H348" s="11" t="s">
        <v>1539</v>
      </c>
    </row>
    <row r="349" spans="1:8" ht="80" hidden="1">
      <c r="A349" s="9" t="s">
        <v>220</v>
      </c>
      <c r="B349" s="10" t="s">
        <v>300</v>
      </c>
      <c r="C349" s="10" t="s">
        <v>301</v>
      </c>
      <c r="D349" s="10" t="s">
        <v>309</v>
      </c>
      <c r="E349" s="18">
        <v>41478</v>
      </c>
      <c r="F349" s="10" t="s">
        <v>310</v>
      </c>
      <c r="G349" s="10" t="s">
        <v>1532</v>
      </c>
      <c r="H349" s="11" t="s">
        <v>1538</v>
      </c>
    </row>
    <row r="350" spans="1:8" ht="112" hidden="1">
      <c r="A350" s="9" t="s">
        <v>220</v>
      </c>
      <c r="B350" s="10" t="s">
        <v>300</v>
      </c>
      <c r="C350" s="10" t="s">
        <v>301</v>
      </c>
      <c r="D350" s="10" t="s">
        <v>306</v>
      </c>
      <c r="E350" s="18">
        <v>41478</v>
      </c>
      <c r="F350" s="10" t="s">
        <v>871</v>
      </c>
      <c r="G350" s="10" t="s">
        <v>765</v>
      </c>
      <c r="H350" s="11" t="s">
        <v>1540</v>
      </c>
    </row>
    <row r="351" spans="1:8" ht="96">
      <c r="A351" s="9" t="s">
        <v>1</v>
      </c>
      <c r="B351" s="10" t="s">
        <v>512</v>
      </c>
      <c r="C351" s="10" t="s">
        <v>513</v>
      </c>
      <c r="D351" s="10" t="s">
        <v>514</v>
      </c>
      <c r="E351" s="18">
        <v>41425</v>
      </c>
      <c r="F351" s="10" t="s">
        <v>1020</v>
      </c>
      <c r="G351" s="10" t="s">
        <v>1434</v>
      </c>
      <c r="H351" s="11" t="s">
        <v>1021</v>
      </c>
    </row>
    <row r="352" spans="1:8" ht="96">
      <c r="A352" s="9" t="s">
        <v>1</v>
      </c>
      <c r="B352" s="10" t="s">
        <v>512</v>
      </c>
      <c r="C352" s="10" t="s">
        <v>513</v>
      </c>
      <c r="D352" s="10" t="s">
        <v>514</v>
      </c>
      <c r="E352" s="18">
        <v>41425</v>
      </c>
      <c r="F352" s="10" t="s">
        <v>515</v>
      </c>
      <c r="G352" s="10" t="s">
        <v>1434</v>
      </c>
      <c r="H352" s="11" t="s">
        <v>1021</v>
      </c>
    </row>
    <row r="353" spans="1:8" ht="144" hidden="1">
      <c r="A353" s="9" t="s">
        <v>220</v>
      </c>
      <c r="B353" s="10" t="s">
        <v>268</v>
      </c>
      <c r="C353" s="10" t="s">
        <v>766</v>
      </c>
      <c r="D353" s="10" t="s">
        <v>269</v>
      </c>
      <c r="E353" s="18">
        <v>41382</v>
      </c>
      <c r="F353" s="10" t="s">
        <v>270</v>
      </c>
      <c r="G353" s="10" t="s">
        <v>765</v>
      </c>
      <c r="H353" s="11" t="s">
        <v>874</v>
      </c>
    </row>
    <row r="354" spans="1:8" ht="144" hidden="1">
      <c r="A354" s="9" t="s">
        <v>220</v>
      </c>
      <c r="B354" s="10" t="s">
        <v>268</v>
      </c>
      <c r="C354" s="10" t="s">
        <v>766</v>
      </c>
      <c r="D354" s="10" t="s">
        <v>271</v>
      </c>
      <c r="E354" s="18">
        <v>41382</v>
      </c>
      <c r="F354" s="10" t="s">
        <v>875</v>
      </c>
      <c r="G354" s="10" t="s">
        <v>765</v>
      </c>
      <c r="H354" s="11" t="s">
        <v>874</v>
      </c>
    </row>
    <row r="355" spans="1:8" ht="48" hidden="1">
      <c r="A355" s="9" t="s">
        <v>220</v>
      </c>
      <c r="B355" s="10" t="s">
        <v>311</v>
      </c>
      <c r="C355" s="10" t="s">
        <v>764</v>
      </c>
      <c r="D355" s="10" t="s">
        <v>622</v>
      </c>
      <c r="E355" s="18">
        <v>41360</v>
      </c>
      <c r="F355" s="10" t="s">
        <v>623</v>
      </c>
      <c r="G355" s="10" t="s">
        <v>1434</v>
      </c>
      <c r="H355" s="11" t="s">
        <v>1365</v>
      </c>
    </row>
    <row r="356" spans="1:8" ht="80" hidden="1">
      <c r="A356" s="9" t="s">
        <v>220</v>
      </c>
      <c r="B356" s="10" t="s">
        <v>311</v>
      </c>
      <c r="C356" s="10" t="s">
        <v>764</v>
      </c>
      <c r="D356" s="10" t="s">
        <v>620</v>
      </c>
      <c r="E356" s="18">
        <v>41360</v>
      </c>
      <c r="F356" s="10" t="s">
        <v>621</v>
      </c>
      <c r="G356" s="10" t="s">
        <v>1434</v>
      </c>
      <c r="H356" s="11" t="s">
        <v>1204</v>
      </c>
    </row>
    <row r="357" spans="1:8" ht="64" hidden="1">
      <c r="A357" s="9" t="s">
        <v>220</v>
      </c>
      <c r="B357" s="10" t="s">
        <v>311</v>
      </c>
      <c r="C357" s="10" t="s">
        <v>764</v>
      </c>
      <c r="D357" s="10" t="s">
        <v>312</v>
      </c>
      <c r="E357" s="18">
        <v>41360</v>
      </c>
      <c r="F357" s="10" t="s">
        <v>863</v>
      </c>
      <c r="G357" s="10" t="s">
        <v>767</v>
      </c>
      <c r="H357" s="11" t="s">
        <v>1363</v>
      </c>
    </row>
    <row r="358" spans="1:8" ht="48" hidden="1">
      <c r="A358" s="9" t="s">
        <v>220</v>
      </c>
      <c r="B358" s="10" t="s">
        <v>624</v>
      </c>
      <c r="C358" s="10" t="s">
        <v>625</v>
      </c>
      <c r="D358" s="10" t="s">
        <v>626</v>
      </c>
      <c r="E358" s="18">
        <v>41191</v>
      </c>
      <c r="F358" s="10" t="s">
        <v>627</v>
      </c>
      <c r="G358" s="10" t="s">
        <v>1434</v>
      </c>
      <c r="H358" s="11" t="s">
        <v>1171</v>
      </c>
    </row>
    <row r="359" spans="1:8" ht="48" hidden="1">
      <c r="A359" s="9" t="s">
        <v>220</v>
      </c>
      <c r="B359" s="10" t="s">
        <v>628</v>
      </c>
      <c r="C359" s="10" t="s">
        <v>629</v>
      </c>
      <c r="D359" s="10" t="s">
        <v>634</v>
      </c>
      <c r="E359" s="18">
        <v>41166</v>
      </c>
      <c r="F359" s="10" t="s">
        <v>635</v>
      </c>
      <c r="G359" s="10" t="s">
        <v>1434</v>
      </c>
      <c r="H359" s="11" t="s">
        <v>1255</v>
      </c>
    </row>
    <row r="360" spans="1:8" ht="48" hidden="1">
      <c r="A360" s="9" t="s">
        <v>220</v>
      </c>
      <c r="B360" s="10" t="s">
        <v>628</v>
      </c>
      <c r="C360" s="10" t="s">
        <v>629</v>
      </c>
      <c r="D360" s="10" t="s">
        <v>633</v>
      </c>
      <c r="E360" s="18">
        <v>41166</v>
      </c>
      <c r="F360" s="10" t="s">
        <v>1256</v>
      </c>
      <c r="G360" s="10" t="s">
        <v>1434</v>
      </c>
      <c r="H360" s="11" t="s">
        <v>1255</v>
      </c>
    </row>
    <row r="361" spans="1:8" ht="48" hidden="1">
      <c r="A361" s="9" t="s">
        <v>220</v>
      </c>
      <c r="B361" s="10" t="s">
        <v>628</v>
      </c>
      <c r="C361" s="10" t="s">
        <v>629</v>
      </c>
      <c r="D361" s="10" t="s">
        <v>632</v>
      </c>
      <c r="E361" s="18">
        <v>41166</v>
      </c>
      <c r="F361" s="10" t="s">
        <v>777</v>
      </c>
      <c r="G361" s="10" t="s">
        <v>1434</v>
      </c>
      <c r="H361" s="11" t="s">
        <v>1255</v>
      </c>
    </row>
    <row r="362" spans="1:8" ht="128" hidden="1">
      <c r="A362" s="9" t="s">
        <v>220</v>
      </c>
      <c r="B362" s="10" t="s">
        <v>628</v>
      </c>
      <c r="C362" s="10" t="s">
        <v>629</v>
      </c>
      <c r="D362" s="10" t="s">
        <v>630</v>
      </c>
      <c r="E362" s="18">
        <v>41166</v>
      </c>
      <c r="F362" s="10" t="s">
        <v>631</v>
      </c>
      <c r="G362" s="10" t="s">
        <v>1434</v>
      </c>
      <c r="H362" s="11" t="s">
        <v>1257</v>
      </c>
    </row>
    <row r="363" spans="1:8" ht="112" hidden="1">
      <c r="A363" s="9" t="s">
        <v>220</v>
      </c>
      <c r="B363" s="10" t="s">
        <v>628</v>
      </c>
      <c r="C363" s="10" t="s">
        <v>629</v>
      </c>
      <c r="D363" s="10" t="s">
        <v>630</v>
      </c>
      <c r="E363" s="18">
        <v>41166</v>
      </c>
      <c r="F363" s="10" t="s">
        <v>857</v>
      </c>
      <c r="G363" s="10" t="s">
        <v>1434</v>
      </c>
      <c r="H363" s="11" t="s">
        <v>1258</v>
      </c>
    </row>
    <row r="364" spans="1:8" ht="64" hidden="1">
      <c r="A364" s="9" t="s">
        <v>220</v>
      </c>
      <c r="B364" s="10" t="s">
        <v>636</v>
      </c>
      <c r="C364" s="10" t="s">
        <v>775</v>
      </c>
      <c r="D364" s="10" t="s">
        <v>637</v>
      </c>
      <c r="E364" s="18">
        <v>41071</v>
      </c>
      <c r="F364" s="10" t="s">
        <v>1206</v>
      </c>
      <c r="G364" s="10" t="s">
        <v>1434</v>
      </c>
      <c r="H364" s="11" t="s">
        <v>1205</v>
      </c>
    </row>
    <row r="365" spans="1:8" ht="48" hidden="1">
      <c r="A365" s="9" t="s">
        <v>220</v>
      </c>
      <c r="B365" s="10" t="s">
        <v>636</v>
      </c>
      <c r="C365" s="10" t="s">
        <v>775</v>
      </c>
      <c r="D365" s="10" t="s">
        <v>638</v>
      </c>
      <c r="E365" s="18">
        <v>41071</v>
      </c>
      <c r="F365" s="10" t="s">
        <v>639</v>
      </c>
      <c r="G365" s="10" t="s">
        <v>1434</v>
      </c>
      <c r="H365" s="11" t="s">
        <v>1205</v>
      </c>
    </row>
    <row r="366" spans="1:8" ht="48" hidden="1">
      <c r="A366" s="9" t="s">
        <v>220</v>
      </c>
      <c r="B366" s="10" t="s">
        <v>640</v>
      </c>
      <c r="C366" s="10" t="s">
        <v>641</v>
      </c>
      <c r="D366" s="10" t="s">
        <v>642</v>
      </c>
      <c r="E366" s="18">
        <v>40962</v>
      </c>
      <c r="F366" s="10" t="s">
        <v>1209</v>
      </c>
      <c r="G366" s="10" t="s">
        <v>1434</v>
      </c>
      <c r="H366" s="11" t="s">
        <v>836</v>
      </c>
    </row>
    <row r="367" spans="1:8" ht="409.6" hidden="1">
      <c r="A367" s="9" t="s">
        <v>220</v>
      </c>
      <c r="B367" s="10" t="s">
        <v>643</v>
      </c>
      <c r="C367" s="10" t="s">
        <v>644</v>
      </c>
      <c r="D367" s="10" t="s">
        <v>645</v>
      </c>
      <c r="E367" s="18">
        <v>40939</v>
      </c>
      <c r="F367" s="10" t="s">
        <v>1220</v>
      </c>
      <c r="G367" s="10" t="s">
        <v>1434</v>
      </c>
      <c r="H367" s="11" t="s">
        <v>837</v>
      </c>
    </row>
    <row r="368" spans="1:8" ht="64" hidden="1">
      <c r="A368" s="9" t="s">
        <v>220</v>
      </c>
      <c r="B368" s="10" t="s">
        <v>643</v>
      </c>
      <c r="C368" s="10" t="s">
        <v>644</v>
      </c>
      <c r="D368" s="10" t="s">
        <v>646</v>
      </c>
      <c r="E368" s="18">
        <v>40939</v>
      </c>
      <c r="F368" s="10" t="s">
        <v>1218</v>
      </c>
      <c r="G368" s="10" t="s">
        <v>1434</v>
      </c>
      <c r="H368" s="11" t="s">
        <v>1219</v>
      </c>
    </row>
    <row r="369" spans="1:8" ht="304" hidden="1">
      <c r="A369" s="9" t="s">
        <v>220</v>
      </c>
      <c r="B369" s="10" t="s">
        <v>650</v>
      </c>
      <c r="C369" s="10" t="s">
        <v>651</v>
      </c>
      <c r="D369" s="10" t="s">
        <v>838</v>
      </c>
      <c r="E369" s="18">
        <v>40708</v>
      </c>
      <c r="F369" s="10" t="s">
        <v>1172</v>
      </c>
      <c r="G369" s="10" t="s">
        <v>1434</v>
      </c>
      <c r="H369" s="11" t="s">
        <v>652</v>
      </c>
    </row>
    <row r="370" spans="1:8" ht="128" hidden="1">
      <c r="A370" s="9" t="s">
        <v>220</v>
      </c>
      <c r="B370" s="10" t="s">
        <v>313</v>
      </c>
      <c r="C370" s="10" t="s">
        <v>1556</v>
      </c>
      <c r="D370" s="10" t="s">
        <v>647</v>
      </c>
      <c r="E370" s="18">
        <v>40708</v>
      </c>
      <c r="F370" s="10" t="s">
        <v>1207</v>
      </c>
      <c r="G370" s="10" t="s">
        <v>1434</v>
      </c>
      <c r="H370" s="11" t="s">
        <v>1208</v>
      </c>
    </row>
    <row r="371" spans="1:8" ht="48" hidden="1">
      <c r="A371" s="9" t="s">
        <v>220</v>
      </c>
      <c r="B371" s="10" t="s">
        <v>313</v>
      </c>
      <c r="C371" s="10" t="s">
        <v>1556</v>
      </c>
      <c r="D371" s="10" t="s">
        <v>647</v>
      </c>
      <c r="E371" s="18">
        <v>40708</v>
      </c>
      <c r="F371" s="10" t="s">
        <v>648</v>
      </c>
      <c r="G371" s="10" t="s">
        <v>1434</v>
      </c>
      <c r="H371" s="11" t="s">
        <v>649</v>
      </c>
    </row>
    <row r="372" spans="1:8" ht="160" hidden="1">
      <c r="A372" s="9" t="s">
        <v>220</v>
      </c>
      <c r="B372" s="10" t="s">
        <v>313</v>
      </c>
      <c r="C372" s="10" t="s">
        <v>1556</v>
      </c>
      <c r="D372" s="10" t="s">
        <v>1441</v>
      </c>
      <c r="E372" s="18">
        <v>40708</v>
      </c>
      <c r="F372" s="10" t="s">
        <v>869</v>
      </c>
      <c r="G372" s="10" t="s">
        <v>765</v>
      </c>
      <c r="H372" s="11" t="s">
        <v>1359</v>
      </c>
    </row>
    <row r="373" spans="1:8" ht="112" hidden="1">
      <c r="A373" s="9" t="s">
        <v>220</v>
      </c>
      <c r="B373" s="10" t="s">
        <v>653</v>
      </c>
      <c r="C373" s="10" t="s">
        <v>654</v>
      </c>
      <c r="D373" s="10" t="s">
        <v>655</v>
      </c>
      <c r="E373" s="18">
        <v>40697</v>
      </c>
      <c r="F373" s="10" t="s">
        <v>1179</v>
      </c>
      <c r="G373" s="10" t="s">
        <v>1434</v>
      </c>
      <c r="H373" s="11" t="s">
        <v>656</v>
      </c>
    </row>
    <row r="374" spans="1:8" ht="48" hidden="1">
      <c r="A374" s="9" t="s">
        <v>220</v>
      </c>
      <c r="B374" s="10" t="s">
        <v>314</v>
      </c>
      <c r="C374" s="10" t="s">
        <v>315</v>
      </c>
      <c r="D374" s="10" t="s">
        <v>316</v>
      </c>
      <c r="E374" s="18">
        <v>40675</v>
      </c>
      <c r="F374" s="10" t="s">
        <v>1237</v>
      </c>
      <c r="G374" s="10" t="s">
        <v>1434</v>
      </c>
      <c r="H374" s="11" t="s">
        <v>1211</v>
      </c>
    </row>
    <row r="375" spans="1:8" ht="112" hidden="1">
      <c r="A375" s="9" t="s">
        <v>220</v>
      </c>
      <c r="B375" s="10" t="s">
        <v>314</v>
      </c>
      <c r="C375" s="10" t="s">
        <v>315</v>
      </c>
      <c r="D375" s="10" t="s">
        <v>657</v>
      </c>
      <c r="E375" s="18">
        <v>40675</v>
      </c>
      <c r="F375" s="10" t="s">
        <v>1239</v>
      </c>
      <c r="G375" s="10" t="s">
        <v>1434</v>
      </c>
      <c r="H375" s="11" t="s">
        <v>1240</v>
      </c>
    </row>
    <row r="376" spans="1:8" ht="112" hidden="1">
      <c r="A376" s="9" t="s">
        <v>220</v>
      </c>
      <c r="B376" s="10" t="s">
        <v>314</v>
      </c>
      <c r="C376" s="10" t="s">
        <v>315</v>
      </c>
      <c r="D376" s="10" t="s">
        <v>658</v>
      </c>
      <c r="E376" s="18">
        <v>40675</v>
      </c>
      <c r="F376" s="10" t="s">
        <v>659</v>
      </c>
      <c r="G376" s="10" t="s">
        <v>1434</v>
      </c>
      <c r="H376" s="11" t="s">
        <v>1238</v>
      </c>
    </row>
    <row r="377" spans="1:8" ht="48" hidden="1">
      <c r="A377" s="9" t="s">
        <v>220</v>
      </c>
      <c r="B377" s="10" t="s">
        <v>317</v>
      </c>
      <c r="C377" s="10" t="s">
        <v>318</v>
      </c>
      <c r="D377" s="10" t="s">
        <v>320</v>
      </c>
      <c r="E377" s="18">
        <v>40648</v>
      </c>
      <c r="F377" s="10" t="s">
        <v>1210</v>
      </c>
      <c r="G377" s="10" t="s">
        <v>1434</v>
      </c>
      <c r="H377" s="11" t="s">
        <v>1211</v>
      </c>
    </row>
    <row r="378" spans="1:8" ht="112" hidden="1">
      <c r="A378" s="9" t="s">
        <v>220</v>
      </c>
      <c r="B378" s="10" t="s">
        <v>317</v>
      </c>
      <c r="C378" s="10" t="s">
        <v>318</v>
      </c>
      <c r="D378" s="10" t="s">
        <v>660</v>
      </c>
      <c r="E378" s="18">
        <v>40648</v>
      </c>
      <c r="F378" s="10" t="s">
        <v>661</v>
      </c>
      <c r="G378" s="10" t="s">
        <v>1434</v>
      </c>
      <c r="H378" s="11" t="s">
        <v>1217</v>
      </c>
    </row>
    <row r="379" spans="1:8" ht="48" hidden="1">
      <c r="A379" s="9" t="s">
        <v>220</v>
      </c>
      <c r="B379" s="10" t="s">
        <v>317</v>
      </c>
      <c r="C379" s="10" t="s">
        <v>318</v>
      </c>
      <c r="D379" s="10" t="s">
        <v>662</v>
      </c>
      <c r="E379" s="18">
        <v>40648</v>
      </c>
      <c r="F379" s="10" t="s">
        <v>663</v>
      </c>
      <c r="G379" s="10" t="s">
        <v>1434</v>
      </c>
      <c r="H379" s="11" t="s">
        <v>1216</v>
      </c>
    </row>
    <row r="380" spans="1:8" ht="48" hidden="1">
      <c r="A380" s="9" t="s">
        <v>220</v>
      </c>
      <c r="B380" s="10" t="s">
        <v>317</v>
      </c>
      <c r="C380" s="10" t="s">
        <v>318</v>
      </c>
      <c r="D380" s="10" t="s">
        <v>664</v>
      </c>
      <c r="E380" s="18">
        <v>40648</v>
      </c>
      <c r="F380" s="10" t="s">
        <v>665</v>
      </c>
      <c r="G380" s="10" t="s">
        <v>1434</v>
      </c>
      <c r="H380" s="11" t="s">
        <v>1215</v>
      </c>
    </row>
    <row r="381" spans="1:8" ht="144" hidden="1">
      <c r="A381" s="9" t="s">
        <v>220</v>
      </c>
      <c r="B381" s="10" t="s">
        <v>317</v>
      </c>
      <c r="C381" s="10" t="s">
        <v>318</v>
      </c>
      <c r="D381" s="10" t="s">
        <v>666</v>
      </c>
      <c r="E381" s="18">
        <v>40648</v>
      </c>
      <c r="F381" s="10" t="s">
        <v>1213</v>
      </c>
      <c r="G381" s="10" t="s">
        <v>1434</v>
      </c>
      <c r="H381" s="11" t="s">
        <v>1214</v>
      </c>
    </row>
    <row r="382" spans="1:8" ht="80" hidden="1">
      <c r="A382" s="9" t="s">
        <v>220</v>
      </c>
      <c r="B382" s="10" t="s">
        <v>317</v>
      </c>
      <c r="C382" s="10" t="s">
        <v>318</v>
      </c>
      <c r="D382" s="10" t="s">
        <v>667</v>
      </c>
      <c r="E382" s="18">
        <v>40648</v>
      </c>
      <c r="F382" s="10" t="s">
        <v>1212</v>
      </c>
      <c r="G382" s="10" t="s">
        <v>1434</v>
      </c>
      <c r="H382" s="11" t="s">
        <v>839</v>
      </c>
    </row>
    <row r="383" spans="1:8" ht="48" hidden="1">
      <c r="A383" s="9" t="s">
        <v>220</v>
      </c>
      <c r="B383" s="10" t="s">
        <v>317</v>
      </c>
      <c r="C383" s="10" t="s">
        <v>318</v>
      </c>
      <c r="D383" s="10" t="s">
        <v>319</v>
      </c>
      <c r="E383" s="18">
        <v>40648</v>
      </c>
      <c r="F383" s="10" t="s">
        <v>864</v>
      </c>
      <c r="G383" s="10" t="s">
        <v>767</v>
      </c>
      <c r="H383" s="11" t="s">
        <v>1353</v>
      </c>
    </row>
    <row r="384" spans="1:8" ht="112" hidden="1">
      <c r="A384" s="9" t="s">
        <v>220</v>
      </c>
      <c r="B384" s="10" t="s">
        <v>321</v>
      </c>
      <c r="C384" s="10" t="s">
        <v>322</v>
      </c>
      <c r="D384" s="10" t="s">
        <v>668</v>
      </c>
      <c r="E384" s="18">
        <v>40518</v>
      </c>
      <c r="F384" s="10" t="s">
        <v>1235</v>
      </c>
      <c r="G384" s="10" t="s">
        <v>1434</v>
      </c>
      <c r="H384" s="11" t="s">
        <v>1236</v>
      </c>
    </row>
    <row r="385" spans="1:8" ht="64" hidden="1">
      <c r="A385" s="9" t="s">
        <v>220</v>
      </c>
      <c r="B385" s="10" t="s">
        <v>321</v>
      </c>
      <c r="C385" s="10" t="s">
        <v>322</v>
      </c>
      <c r="D385" s="10" t="s">
        <v>669</v>
      </c>
      <c r="E385" s="18">
        <v>40518</v>
      </c>
      <c r="F385" s="10" t="s">
        <v>670</v>
      </c>
      <c r="G385" s="10" t="s">
        <v>1434</v>
      </c>
      <c r="H385" s="11" t="s">
        <v>1234</v>
      </c>
    </row>
    <row r="386" spans="1:8" ht="80" hidden="1">
      <c r="A386" s="9" t="s">
        <v>220</v>
      </c>
      <c r="B386" s="10" t="s">
        <v>321</v>
      </c>
      <c r="C386" s="10" t="s">
        <v>322</v>
      </c>
      <c r="D386" s="10" t="s">
        <v>671</v>
      </c>
      <c r="E386" s="18">
        <v>40518</v>
      </c>
      <c r="F386" s="10" t="s">
        <v>1232</v>
      </c>
      <c r="G386" s="10" t="s">
        <v>1434</v>
      </c>
      <c r="H386" s="11" t="s">
        <v>1233</v>
      </c>
    </row>
    <row r="387" spans="1:8" ht="80" hidden="1">
      <c r="A387" s="9" t="s">
        <v>220</v>
      </c>
      <c r="B387" s="10" t="s">
        <v>321</v>
      </c>
      <c r="C387" s="10" t="s">
        <v>322</v>
      </c>
      <c r="D387" s="10" t="s">
        <v>672</v>
      </c>
      <c r="E387" s="18">
        <v>40518</v>
      </c>
      <c r="F387" s="10" t="s">
        <v>1230</v>
      </c>
      <c r="G387" s="10" t="s">
        <v>1434</v>
      </c>
      <c r="H387" s="11" t="s">
        <v>1231</v>
      </c>
    </row>
    <row r="388" spans="1:8" ht="64" hidden="1">
      <c r="A388" s="9" t="s">
        <v>220</v>
      </c>
      <c r="B388" s="10" t="s">
        <v>321</v>
      </c>
      <c r="C388" s="10" t="s">
        <v>322</v>
      </c>
      <c r="D388" s="10" t="s">
        <v>1475</v>
      </c>
      <c r="E388" s="18">
        <v>40518</v>
      </c>
      <c r="F388" s="10" t="s">
        <v>1476</v>
      </c>
      <c r="G388" s="10" t="s">
        <v>765</v>
      </c>
      <c r="H388" s="11" t="s">
        <v>870</v>
      </c>
    </row>
    <row r="389" spans="1:8" ht="64" hidden="1">
      <c r="A389" s="9" t="s">
        <v>220</v>
      </c>
      <c r="B389" s="10" t="s">
        <v>323</v>
      </c>
      <c r="C389" s="10" t="s">
        <v>324</v>
      </c>
      <c r="D389" s="10" t="s">
        <v>677</v>
      </c>
      <c r="E389" s="18">
        <v>40497</v>
      </c>
      <c r="F389" s="10" t="s">
        <v>678</v>
      </c>
      <c r="G389" s="10" t="s">
        <v>1434</v>
      </c>
      <c r="H389" s="11" t="s">
        <v>1221</v>
      </c>
    </row>
    <row r="390" spans="1:8" ht="176" hidden="1">
      <c r="A390" s="9" t="s">
        <v>220</v>
      </c>
      <c r="B390" s="10" t="s">
        <v>323</v>
      </c>
      <c r="C390" s="10" t="s">
        <v>324</v>
      </c>
      <c r="D390" s="10" t="s">
        <v>673</v>
      </c>
      <c r="E390" s="18">
        <v>40497</v>
      </c>
      <c r="F390" s="10" t="s">
        <v>1228</v>
      </c>
      <c r="G390" s="10" t="s">
        <v>1434</v>
      </c>
      <c r="H390" s="11" t="s">
        <v>1229</v>
      </c>
    </row>
    <row r="391" spans="1:8" ht="160" hidden="1">
      <c r="A391" s="9" t="s">
        <v>220</v>
      </c>
      <c r="B391" s="10" t="s">
        <v>323</v>
      </c>
      <c r="C391" s="10" t="s">
        <v>324</v>
      </c>
      <c r="D391" s="10" t="s">
        <v>674</v>
      </c>
      <c r="E391" s="18">
        <v>40497</v>
      </c>
      <c r="F391" s="10" t="s">
        <v>1226</v>
      </c>
      <c r="G391" s="10" t="s">
        <v>1434</v>
      </c>
      <c r="H391" s="11" t="s">
        <v>1227</v>
      </c>
    </row>
    <row r="392" spans="1:8" ht="96" hidden="1">
      <c r="A392" s="9" t="s">
        <v>220</v>
      </c>
      <c r="B392" s="10" t="s">
        <v>323</v>
      </c>
      <c r="C392" s="10" t="s">
        <v>324</v>
      </c>
      <c r="D392" s="10" t="s">
        <v>675</v>
      </c>
      <c r="E392" s="18">
        <v>40497</v>
      </c>
      <c r="F392" s="10" t="s">
        <v>1224</v>
      </c>
      <c r="G392" s="10" t="s">
        <v>1434</v>
      </c>
      <c r="H392" s="11" t="s">
        <v>1225</v>
      </c>
    </row>
    <row r="393" spans="1:8" ht="80" hidden="1">
      <c r="A393" s="9" t="s">
        <v>220</v>
      </c>
      <c r="B393" s="10" t="s">
        <v>323</v>
      </c>
      <c r="C393" s="10" t="s">
        <v>324</v>
      </c>
      <c r="D393" s="10" t="s">
        <v>676</v>
      </c>
      <c r="E393" s="18">
        <v>40497</v>
      </c>
      <c r="F393" s="10" t="s">
        <v>1222</v>
      </c>
      <c r="G393" s="10" t="s">
        <v>1434</v>
      </c>
      <c r="H393" s="11" t="s">
        <v>1223</v>
      </c>
    </row>
    <row r="394" spans="1:8" ht="80" hidden="1">
      <c r="A394" s="9" t="s">
        <v>220</v>
      </c>
      <c r="B394" s="10" t="s">
        <v>323</v>
      </c>
      <c r="C394" s="10" t="s">
        <v>324</v>
      </c>
      <c r="D394" s="10" t="s">
        <v>1477</v>
      </c>
      <c r="E394" s="18">
        <v>40497</v>
      </c>
      <c r="F394" s="10" t="s">
        <v>325</v>
      </c>
      <c r="G394" s="10" t="s">
        <v>765</v>
      </c>
      <c r="H394" s="11" t="s">
        <v>1447</v>
      </c>
    </row>
  </sheetData>
  <printOptions horizontalCentered="1"/>
  <pageMargins left="0.5" right="0.5" top="0.75" bottom="0.75" header="0.5" footer="0.5"/>
  <pageSetup paperSize="12" scale="57" fitToHeight="2" orientation="landscape" r:id="rId1"/>
  <headerFoot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
  <sheetViews>
    <sheetView zoomScaleNormal="100" workbookViewId="0"/>
  </sheetViews>
  <sheetFormatPr baseColWidth="10" defaultColWidth="9.1640625" defaultRowHeight="15"/>
  <cols>
    <col min="1" max="4" width="9.1640625" style="1"/>
    <col min="5" max="5" width="9.1640625" style="1" customWidth="1"/>
    <col min="6" max="26" width="9.1640625" style="1"/>
    <col min="27" max="27" width="10.6640625" style="1" customWidth="1"/>
    <col min="28" max="16384" width="9.1640625" style="1"/>
  </cols>
  <sheetData>
    <row r="1" spans="1:28" ht="19">
      <c r="A1" s="8" t="s">
        <v>685</v>
      </c>
    </row>
    <row r="2" spans="1:28">
      <c r="A2" s="4" t="s">
        <v>688</v>
      </c>
    </row>
    <row r="3" spans="1:28">
      <c r="A3" s="4" t="str">
        <f>'Updated Summary'!A2</f>
        <v>As of 31 July 2019</v>
      </c>
    </row>
    <row r="4" spans="1:28" ht="41" customHeight="1" thickBot="1">
      <c r="A4" s="5"/>
    </row>
    <row r="5" spans="1:28" ht="41" customHeight="1">
      <c r="B5" s="80" t="s">
        <v>1451</v>
      </c>
      <c r="C5" s="81"/>
      <c r="D5" s="81"/>
      <c r="E5" s="81"/>
      <c r="F5" s="81"/>
      <c r="G5" s="81"/>
      <c r="H5" s="81"/>
      <c r="I5" s="81"/>
      <c r="J5" s="81"/>
      <c r="K5" s="81"/>
      <c r="L5" s="81"/>
      <c r="M5" s="81"/>
      <c r="N5" s="81"/>
      <c r="O5" s="81"/>
      <c r="P5" s="81"/>
      <c r="Q5" s="81"/>
      <c r="R5" s="81"/>
      <c r="S5" s="81"/>
      <c r="T5" s="82"/>
      <c r="U5" s="6"/>
      <c r="V5" s="6"/>
      <c r="W5" s="6"/>
      <c r="X5" s="6"/>
      <c r="Y5" s="6"/>
      <c r="Z5" s="6"/>
      <c r="AA5" s="6"/>
      <c r="AB5" s="6"/>
    </row>
    <row r="6" spans="1:28" ht="41" customHeight="1">
      <c r="B6" s="86" t="s">
        <v>1450</v>
      </c>
      <c r="C6" s="87"/>
      <c r="D6" s="87"/>
      <c r="E6" s="87"/>
      <c r="F6" s="87"/>
      <c r="G6" s="87"/>
      <c r="H6" s="87"/>
      <c r="I6" s="87"/>
      <c r="J6" s="87"/>
      <c r="K6" s="87"/>
      <c r="L6" s="87"/>
      <c r="M6" s="87"/>
      <c r="N6" s="87"/>
      <c r="O6" s="87"/>
      <c r="P6" s="87"/>
      <c r="Q6" s="87"/>
      <c r="R6" s="87"/>
      <c r="S6" s="87"/>
      <c r="T6" s="88"/>
      <c r="U6" s="6"/>
      <c r="V6" s="6"/>
      <c r="W6" s="6"/>
      <c r="X6" s="6"/>
      <c r="Y6" s="6"/>
      <c r="Z6" s="6"/>
      <c r="AA6" s="6"/>
      <c r="AB6" s="6"/>
    </row>
    <row r="7" spans="1:28" ht="41" customHeight="1">
      <c r="B7" s="86" t="s">
        <v>784</v>
      </c>
      <c r="C7" s="87"/>
      <c r="D7" s="87"/>
      <c r="E7" s="87"/>
      <c r="F7" s="87"/>
      <c r="G7" s="87"/>
      <c r="H7" s="87"/>
      <c r="I7" s="87"/>
      <c r="J7" s="87"/>
      <c r="K7" s="87"/>
      <c r="L7" s="87"/>
      <c r="M7" s="87"/>
      <c r="N7" s="87"/>
      <c r="O7" s="87"/>
      <c r="P7" s="87"/>
      <c r="Q7" s="87"/>
      <c r="R7" s="87"/>
      <c r="S7" s="87"/>
      <c r="T7" s="88"/>
      <c r="U7" s="6"/>
      <c r="V7" s="6"/>
      <c r="W7" s="6"/>
      <c r="X7" s="6"/>
      <c r="Y7" s="6"/>
      <c r="Z7" s="6"/>
      <c r="AA7" s="6"/>
      <c r="AB7" s="6"/>
    </row>
    <row r="8" spans="1:28" ht="41" customHeight="1">
      <c r="B8" s="86" t="s">
        <v>1543</v>
      </c>
      <c r="C8" s="87"/>
      <c r="D8" s="87"/>
      <c r="E8" s="87"/>
      <c r="F8" s="87"/>
      <c r="G8" s="87"/>
      <c r="H8" s="87"/>
      <c r="I8" s="87"/>
      <c r="J8" s="87"/>
      <c r="K8" s="87"/>
      <c r="L8" s="87"/>
      <c r="M8" s="87"/>
      <c r="N8" s="87"/>
      <c r="O8" s="87"/>
      <c r="P8" s="87"/>
      <c r="Q8" s="87"/>
      <c r="R8" s="87"/>
      <c r="S8" s="87"/>
      <c r="T8" s="88"/>
      <c r="U8" s="6"/>
      <c r="V8" s="6"/>
      <c r="W8" s="6"/>
      <c r="X8" s="6"/>
      <c r="Y8" s="6"/>
      <c r="Z8" s="6"/>
      <c r="AA8" s="6"/>
      <c r="AB8" s="6"/>
    </row>
    <row r="9" spans="1:28" ht="41" customHeight="1">
      <c r="B9" s="86" t="s">
        <v>1449</v>
      </c>
      <c r="C9" s="87"/>
      <c r="D9" s="87"/>
      <c r="E9" s="87"/>
      <c r="F9" s="87"/>
      <c r="G9" s="87"/>
      <c r="H9" s="87"/>
      <c r="I9" s="87"/>
      <c r="J9" s="87"/>
      <c r="K9" s="87"/>
      <c r="L9" s="87"/>
      <c r="M9" s="87"/>
      <c r="N9" s="87"/>
      <c r="O9" s="87"/>
      <c r="P9" s="87"/>
      <c r="Q9" s="87"/>
      <c r="R9" s="87"/>
      <c r="S9" s="87"/>
      <c r="T9" s="88"/>
      <c r="U9" s="6"/>
      <c r="V9" s="6"/>
      <c r="W9" s="6"/>
      <c r="X9" s="6"/>
      <c r="Y9" s="6"/>
      <c r="Z9" s="6"/>
      <c r="AA9" s="6"/>
      <c r="AB9" s="6"/>
    </row>
    <row r="10" spans="1:28" ht="41" customHeight="1">
      <c r="B10" s="86" t="s">
        <v>1542</v>
      </c>
      <c r="C10" s="87"/>
      <c r="D10" s="87"/>
      <c r="E10" s="87"/>
      <c r="F10" s="87"/>
      <c r="G10" s="87"/>
      <c r="H10" s="87"/>
      <c r="I10" s="87"/>
      <c r="J10" s="87"/>
      <c r="K10" s="87"/>
      <c r="L10" s="87"/>
      <c r="M10" s="87"/>
      <c r="N10" s="87"/>
      <c r="O10" s="87"/>
      <c r="P10" s="87"/>
      <c r="Q10" s="87"/>
      <c r="R10" s="87"/>
      <c r="S10" s="87"/>
      <c r="T10" s="88"/>
      <c r="U10" s="6"/>
      <c r="V10" s="6"/>
      <c r="W10" s="6"/>
      <c r="X10" s="6"/>
      <c r="Y10" s="6"/>
      <c r="Z10" s="6"/>
      <c r="AA10" s="6"/>
      <c r="AB10" s="6"/>
    </row>
    <row r="11" spans="1:28" ht="41" customHeight="1">
      <c r="B11" s="86" t="s">
        <v>1448</v>
      </c>
      <c r="C11" s="87"/>
      <c r="D11" s="87"/>
      <c r="E11" s="87"/>
      <c r="F11" s="87"/>
      <c r="G11" s="87"/>
      <c r="H11" s="87"/>
      <c r="I11" s="87"/>
      <c r="J11" s="87"/>
      <c r="K11" s="87"/>
      <c r="L11" s="87"/>
      <c r="M11" s="87"/>
      <c r="N11" s="87"/>
      <c r="O11" s="87"/>
      <c r="P11" s="87"/>
      <c r="Q11" s="87"/>
      <c r="R11" s="87"/>
      <c r="S11" s="87"/>
      <c r="T11" s="88"/>
      <c r="U11" s="7"/>
      <c r="V11" s="7"/>
      <c r="W11" s="6"/>
      <c r="X11" s="6"/>
      <c r="Y11" s="6"/>
      <c r="Z11" s="6"/>
      <c r="AA11" s="6"/>
      <c r="AB11" s="6"/>
    </row>
    <row r="12" spans="1:28" ht="41" customHeight="1" thickBot="1">
      <c r="B12" s="83" t="s">
        <v>785</v>
      </c>
      <c r="C12" s="84"/>
      <c r="D12" s="84"/>
      <c r="E12" s="84"/>
      <c r="F12" s="84"/>
      <c r="G12" s="84"/>
      <c r="H12" s="84"/>
      <c r="I12" s="84"/>
      <c r="J12" s="84"/>
      <c r="K12" s="84"/>
      <c r="L12" s="84"/>
      <c r="M12" s="84"/>
      <c r="N12" s="84"/>
      <c r="O12" s="84"/>
      <c r="P12" s="84"/>
      <c r="Q12" s="84"/>
      <c r="R12" s="84"/>
      <c r="S12" s="84"/>
      <c r="T12" s="85"/>
      <c r="U12" s="6"/>
      <c r="V12" s="6"/>
      <c r="W12" s="6"/>
      <c r="X12" s="6"/>
      <c r="Y12" s="6"/>
      <c r="Z12" s="6"/>
      <c r="AA12" s="6"/>
      <c r="AB12" s="6"/>
    </row>
    <row r="13" spans="1:28" ht="41" customHeight="1"/>
    <row r="16" spans="1:28">
      <c r="B16" s="37"/>
    </row>
  </sheetData>
  <mergeCells count="8">
    <mergeCell ref="B5:T5"/>
    <mergeCell ref="B12:T12"/>
    <mergeCell ref="B11:T11"/>
    <mergeCell ref="B9:T9"/>
    <mergeCell ref="B7:T7"/>
    <mergeCell ref="B6:T6"/>
    <mergeCell ref="B10:T10"/>
    <mergeCell ref="B8:T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cp:lastPrinted>2019-08-07T22:29:24Z</cp:lastPrinted>
  <dcterms:created xsi:type="dcterms:W3CDTF">2017-03-31T01:01:56Z</dcterms:created>
  <dcterms:modified xsi:type="dcterms:W3CDTF">2019-08-08T05:10:32Z</dcterms:modified>
</cp:coreProperties>
</file>