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codeName="ThisWorkbook" hidePivotFieldList="1"/>
  <mc:AlternateContent xmlns:mc="http://schemas.openxmlformats.org/markup-compatibility/2006">
    <mc:Choice Requires="x15">
      <x15ac:absPath xmlns:x15ac="http://schemas.microsoft.com/office/spreadsheetml/2010/11/ac" url="/Volumes/shared/_ARR/Board Advice Register/3. Communications/Microsite/"/>
    </mc:Choice>
  </mc:AlternateContent>
  <xr:revisionPtr revIDLastSave="0" documentId="8_{AEE43DDA-1F91-664D-9038-2BD2F5F2AFA7}" xr6:coauthVersionLast="45" xr6:coauthVersionMax="45" xr10:uidLastSave="{00000000-0000-0000-0000-000000000000}"/>
  <bookViews>
    <workbookView xWindow="21620" yWindow="-20160" windowWidth="28100" windowHeight="1580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5" l="1"/>
  <c r="C9" i="5"/>
  <c r="D6" i="5"/>
  <c r="D9" i="5"/>
  <c r="D11" i="5" l="1"/>
  <c r="D10" i="5"/>
  <c r="D8" i="5"/>
  <c r="D7" i="5"/>
  <c r="D5" i="5"/>
  <c r="D12" i="5" l="1"/>
  <c r="C52" i="5"/>
  <c r="C44" i="5" l="1"/>
  <c r="C43" i="5"/>
  <c r="C42" i="5"/>
  <c r="C41" i="5"/>
  <c r="C40" i="5"/>
  <c r="C39" i="5"/>
  <c r="C38" i="5"/>
  <c r="C33" i="5"/>
  <c r="C32" i="5"/>
  <c r="C31" i="5"/>
  <c r="C30" i="5"/>
  <c r="C29" i="5"/>
  <c r="C28" i="5"/>
  <c r="C27" i="5"/>
  <c r="C22" i="5"/>
  <c r="C21" i="5"/>
  <c r="C20" i="5"/>
  <c r="C19" i="5"/>
  <c r="C18" i="5"/>
  <c r="C17" i="5"/>
  <c r="C16" i="5"/>
  <c r="C11" i="5"/>
  <c r="C10" i="5"/>
  <c r="C8" i="5"/>
  <c r="C7" i="5"/>
  <c r="C5" i="5"/>
  <c r="E41" i="5" l="1"/>
  <c r="E39" i="5"/>
  <c r="E38" i="5"/>
  <c r="E33" i="5"/>
  <c r="E44" i="5"/>
  <c r="E43" i="5"/>
  <c r="E42" i="5"/>
  <c r="E40" i="5"/>
  <c r="E32" i="5"/>
  <c r="E31" i="5"/>
  <c r="E30" i="5"/>
  <c r="E29" i="5"/>
  <c r="E28" i="5"/>
  <c r="E27" i="5"/>
  <c r="E22" i="5"/>
  <c r="E21" i="5"/>
  <c r="E20" i="5"/>
  <c r="E19" i="5"/>
  <c r="E18" i="5"/>
  <c r="E17" i="5"/>
  <c r="E16" i="5"/>
  <c r="C45" i="5" l="1"/>
  <c r="E45" i="5" s="1"/>
  <c r="C34" i="5"/>
  <c r="E34" i="5" s="1"/>
  <c r="C23" i="5"/>
  <c r="E23" i="5" s="1"/>
  <c r="E10" i="5" l="1"/>
  <c r="E5" i="5"/>
  <c r="E7" i="5"/>
  <c r="E11" i="5"/>
  <c r="E6" i="5"/>
  <c r="E9" i="5"/>
  <c r="E8" i="5"/>
  <c r="A3" i="2"/>
  <c r="A3" i="1"/>
  <c r="C12" i="5" l="1"/>
  <c r="E12" i="5" s="1"/>
</calcChain>
</file>

<file path=xl/sharedStrings.xml><?xml version="1.0" encoding="utf-8"?>
<sst xmlns="http://schemas.openxmlformats.org/spreadsheetml/2006/main" count="2298" uniqueCount="1185">
  <si>
    <t>Issued Date</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</si>
  <si>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</si>
  <si>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</si>
  <si>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</si>
  <si>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</si>
  <si>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</si>
  <si>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</si>
  <si>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</si>
  <si>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</si>
  <si>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</si>
  <si>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</si>
  <si>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</si>
  <si>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</si>
  <si>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</si>
  <si>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</si>
  <si>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</si>
  <si>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</si>
  <si>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</si>
  <si>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</si>
  <si>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</si>
  <si>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</si>
  <si>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</si>
  <si>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</si>
  <si>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</si>
  <si>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</si>
  <si>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</si>
  <si>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</si>
  <si>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</si>
  <si>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</si>
  <si>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</si>
  <si>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</si>
  <si>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</si>
  <si>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</si>
  <si>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</si>
  <si>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</si>
  <si>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</si>
  <si>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</si>
  <si>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</si>
  <si>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</si>
  <si>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</si>
  <si>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</si>
  <si>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</si>
  <si>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</si>
  <si>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</si>
  <si>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</si>
  <si>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</si>
  <si>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</si>
  <si>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</si>
  <si>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</si>
  <si>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</si>
  <si>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</si>
  <si>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</si>
  <si>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</si>
  <si>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</si>
  <si>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</si>
  <si>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</si>
  <si>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</si>
  <si>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</si>
  <si>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</si>
  <si>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</si>
  <si>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</si>
  <si>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</si>
  <si>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</si>
  <si>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</si>
  <si>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</si>
  <si>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</si>
  <si>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</si>
  <si>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</si>
  <si>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</si>
  <si>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</si>
  <si>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</si>
  <si>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</si>
  <si>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</si>
  <si>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</si>
  <si>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</si>
  <si>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</si>
  <si>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</si>
  <si>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</si>
  <si>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</si>
  <si>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</si>
  <si>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</si>
  <si>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</si>
  <si>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</si>
  <si>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</si>
  <si>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</si>
  <si>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</si>
  <si>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</si>
  <si>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</si>
  <si>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</si>
  <si>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</si>
  <si>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</si>
  <si>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</si>
  <si>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</si>
  <si>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</si>
  <si>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</si>
  <si>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</si>
  <si>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</si>
  <si>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</si>
  <si>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</si>
  <si>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</si>
  <si>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</si>
  <si>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</si>
  <si>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</si>
  <si>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</si>
  <si>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</si>
  <si>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</si>
  <si>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</si>
  <si>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</si>
  <si>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</si>
  <si>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</si>
  <si>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</si>
  <si>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</si>
  <si>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</si>
  <si>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</si>
  <si>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</si>
  <si>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</si>
  <si>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</si>
  <si>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</si>
  <si>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</si>
  <si>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</si>
  <si>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</si>
  <si>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</si>
  <si>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</si>
  <si>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</si>
  <si>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</si>
  <si>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</si>
  <si>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</si>
  <si>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</si>
  <si>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</si>
  <si>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</si>
  <si>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</si>
  <si>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</si>
  <si>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</si>
  <si>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</si>
  <si>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</si>
  <si>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</si>
  <si>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</si>
  <si>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</si>
  <si>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</si>
  <si>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</si>
  <si>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</si>
  <si>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</si>
  <si>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</si>
  <si>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</si>
  <si>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</si>
  <si>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</si>
  <si>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</si>
  <si>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</si>
  <si>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</si>
  <si>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</si>
  <si>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</si>
  <si>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</si>
  <si>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</si>
  <si>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</si>
  <si>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</si>
  <si>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</si>
  <si>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</si>
  <si>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</si>
  <si>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</si>
  <si>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</si>
  <si>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</si>
  <si>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</si>
  <si>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</si>
  <si>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</si>
  <si>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</si>
  <si>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</si>
  <si>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</si>
  <si>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</si>
  <si>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</si>
  <si>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</si>
  <si>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</si>
  <si>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</si>
  <si>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</si>
  <si>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</si>
  <si>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</si>
  <si>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</si>
  <si>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</si>
  <si>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</si>
  <si>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</si>
  <si>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</si>
  <si>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</si>
  <si>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</si>
  <si>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</si>
  <si>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</si>
  <si>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</si>
  <si>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</si>
  <si>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</si>
  <si>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</si>
  <si>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</si>
  <si>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</si>
  <si>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</si>
  <si>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</si>
  <si>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</si>
  <si>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</si>
  <si>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</si>
  <si>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</si>
  <si>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</si>
  <si>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</si>
  <si>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</si>
  <si>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</si>
  <si>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</si>
  <si>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</si>
  <si>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</si>
  <si>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</si>
  <si>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</si>
  <si>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</si>
  <si>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</si>
  <si>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</si>
  <si>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</si>
  <si>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</si>
  <si>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</si>
  <si>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</si>
  <si>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</si>
  <si>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</si>
  <si>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</si>
  <si>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</si>
  <si>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</si>
  <si>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</si>
  <si>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</si>
  <si>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</si>
  <si>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</si>
  <si>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</si>
  <si>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</si>
  <si>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</si>
  <si>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</si>
  <si>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</si>
  <si>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</si>
  <si>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</si>
  <si>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</si>
  <si>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</si>
  <si>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</si>
  <si>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</si>
  <si>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</si>
  <si>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</si>
  <si>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</si>
  <si>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</si>
  <si>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</si>
  <si>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</si>
  <si>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</si>
  <si>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</si>
  <si>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</si>
  <si>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</si>
  <si>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</si>
  <si>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</si>
  <si>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</si>
  <si>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</si>
  <si>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</si>
  <si>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</si>
  <si>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</si>
  <si>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</si>
  <si>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</si>
  <si>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</si>
  <si>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</si>
  <si>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</si>
  <si>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</si>
  <si>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</si>
  <si>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</si>
  <si>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</si>
  <si>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</si>
  <si>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</si>
  <si>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</si>
  <si>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</si>
  <si>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</si>
  <si>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</si>
  <si>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</si>
  <si>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</si>
  <si>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</si>
  <si>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</si>
  <si>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</si>
  <si>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</si>
  <si>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</si>
  <si>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</si>
  <si>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</si>
  <si>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</si>
  <si>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</si>
  <si>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</si>
  <si>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</si>
  <si>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</si>
  <si>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</si>
  <si>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</si>
  <si>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</si>
  <si>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</si>
  <si>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</si>
  <si>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</si>
  <si>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</si>
  <si>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</si>
  <si>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</si>
  <si>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</si>
  <si>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</si>
  <si>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</si>
  <si>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</si>
  <si>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</si>
  <si>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</si>
  <si>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</si>
  <si>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</si>
  <si>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</si>
  <si>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</si>
  <si>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</si>
  <si>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</si>
  <si>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</si>
  <si>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</si>
  <si>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</si>
  <si>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</si>
  <si>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</si>
  <si>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</si>
  <si>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</si>
  <si>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</si>
  <si>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</si>
  <si>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</si>
  <si>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</si>
  <si>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</si>
  <si>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</si>
  <si>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</si>
  <si>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</si>
  <si>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</si>
  <si>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</si>
  <si>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</si>
  <si>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</si>
  <si>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</si>
  <si>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</si>
  <si>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</si>
  <si>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</si>
  <si>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</si>
  <si>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</si>
  <si>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</si>
  <si>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</si>
  <si>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</si>
  <si>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</si>
  <si>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</si>
  <si>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</si>
  <si>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</si>
  <si>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</si>
  <si>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</si>
  <si>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</si>
  <si>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</si>
  <si>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</si>
  <si>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</si>
  <si>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</si>
  <si>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</si>
  <si>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</si>
  <si>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</si>
  <si>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</si>
  <si>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</si>
  <si>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</si>
  <si>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</si>
  <si>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</si>
  <si>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</si>
  <si>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</si>
  <si>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</si>
  <si>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</si>
  <si>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</si>
  <si>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</si>
  <si>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</si>
  <si>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Status and Phase Information</t>
  </si>
  <si>
    <t>Summary of the Advice Items in the Board Advice Status Report</t>
  </si>
  <si>
    <t>ALAC</t>
  </si>
  <si>
    <t>RSSAC</t>
  </si>
  <si>
    <t>SSAC</t>
  </si>
  <si>
    <t>Total</t>
  </si>
  <si>
    <t>∆ since update</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</si>
  <si>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</si>
  <si>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</si>
  <si>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</si>
  <si>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</si>
  <si>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</si>
  <si>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</si>
  <si>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</si>
  <si>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</si>
  <si>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</si>
  <si>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</si>
  <si>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</si>
  <si>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</si>
  <si>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</si>
  <si>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</si>
  <si>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</si>
  <si>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</si>
  <si>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</si>
  <si>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</si>
  <si>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Phase 2 | Understand Request</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</si>
  <si>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</si>
  <si>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</si>
  <si>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</si>
  <si>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</si>
  <si>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</si>
  <si>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</si>
  <si>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</si>
  <si>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</si>
  <si>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</si>
  <si>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</si>
  <si>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</si>
  <si>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</si>
  <si>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</si>
  <si>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</si>
  <si>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</si>
  <si>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</si>
  <si>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</si>
  <si>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</si>
  <si>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</si>
  <si>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</si>
  <si>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</si>
  <si>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</si>
  <si>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</si>
  <si>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</si>
  <si>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</si>
  <si>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</si>
  <si>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</si>
  <si>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</si>
  <si>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</si>
  <si>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</si>
  <si>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</si>
  <si>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</si>
  <si>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</si>
  <si>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</si>
  <si>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</si>
  <si>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</si>
  <si>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</si>
  <si>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</si>
  <si>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</si>
  <si>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</si>
  <si>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</si>
  <si>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</si>
  <si>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</si>
  <si>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</si>
  <si>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</si>
  <si>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</si>
  <si>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</si>
  <si>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</si>
  <si>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</si>
  <si>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</si>
  <si>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</si>
  <si>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</si>
  <si>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</si>
  <si>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</si>
  <si>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RSSAC004: Root Server System Advisory Committee (RSSAC) Input on "Draft Proposal, Based on Initial Community Feedback, of the Principles and Mechanisms and the Process to Develop a Proposal to Transition NTIA's Stewardship of the IANA Functions"</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</si>
  <si>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</si>
  <si>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</si>
  <si>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</si>
  <si>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</si>
  <si>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</si>
  <si>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</si>
  <si>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</si>
  <si>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</si>
  <si>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</si>
  <si>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</si>
  <si>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</si>
  <si>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</si>
  <si>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</si>
  <si>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</si>
  <si>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</si>
  <si>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</si>
  <si>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</si>
  <si>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</si>
  <si>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</si>
  <si>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</si>
  <si>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</si>
  <si>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</si>
  <si>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</si>
  <si>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</si>
  <si>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</si>
  <si>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</si>
  <si>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</si>
  <si>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</si>
  <si>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</si>
  <si>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</si>
  <si>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</si>
  <si>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</si>
  <si>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</si>
  <si>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</si>
  <si>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</si>
  <si>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</si>
  <si>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</si>
  <si>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</si>
  <si>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</si>
  <si>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</si>
  <si>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</si>
  <si>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</si>
  <si>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</si>
  <si>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</si>
  <si>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</si>
  <si>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</si>
  <si>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</si>
  <si>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</si>
  <si>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</si>
  <si>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</si>
  <si>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</si>
  <si>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</si>
  <si>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</si>
  <si>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</si>
  <si>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</si>
  <si>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</si>
  <si>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</si>
  <si>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</si>
  <si>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</si>
  <si>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</si>
  <si>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</si>
  <si>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</si>
  <si>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</si>
  <si>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</si>
  <si>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</si>
  <si>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</si>
  <si>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</si>
  <si>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</si>
  <si>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</si>
  <si>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</si>
  <si>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</si>
  <si>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</si>
  <si>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</si>
  <si>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</si>
  <si>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</si>
  <si>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</si>
  <si>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</si>
  <si>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</si>
  <si>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</si>
  <si>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</si>
  <si>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</si>
  <si>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</si>
  <si>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</si>
  <si>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</si>
  <si>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</si>
  <si>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</si>
  <si>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</si>
  <si>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</si>
  <si>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</si>
  <si>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</si>
  <si>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</si>
  <si>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</si>
  <si>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</si>
  <si>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</si>
  <si>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</si>
  <si>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</si>
  <si>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</si>
  <si>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</si>
  <si>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</si>
  <si>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</si>
  <si>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</si>
  <si>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</si>
  <si>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</si>
  <si>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</si>
  <si>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</si>
  <si>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</si>
  <si>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</si>
  <si>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</si>
  <si>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</si>
  <si>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</si>
  <si>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</si>
  <si>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</si>
  <si>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</si>
  <si>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</si>
  <si>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</si>
  <si>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</si>
  <si>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</si>
  <si>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</si>
  <si>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</si>
  <si>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</si>
  <si>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</si>
  <si>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</si>
  <si>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</si>
  <si>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</si>
  <si>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</si>
  <si>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</si>
  <si>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</si>
  <si>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</si>
  <si>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</si>
  <si>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</si>
  <si>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</si>
  <si>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</si>
  <si>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</si>
  <si>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</si>
  <si>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</si>
  <si>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</si>
  <si>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</si>
  <si>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</si>
  <si>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</si>
  <si>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</si>
  <si>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</si>
  <si>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</si>
  <si>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</si>
  <si>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</si>
  <si>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</si>
  <si>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</si>
  <si>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</si>
  <si>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</si>
  <si>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</si>
  <si>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</si>
  <si>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</si>
  <si>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</si>
  <si>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</si>
  <si>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</si>
  <si>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</si>
  <si>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</si>
  <si>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</si>
  <si>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</si>
  <si>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</si>
  <si>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</si>
  <si>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</si>
  <si>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</si>
  <si>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</si>
  <si>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</si>
  <si>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</si>
  <si>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</si>
  <si>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</si>
  <si>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</si>
  <si>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</si>
  <si>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</si>
  <si>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</si>
  <si>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</si>
  <si>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</si>
  <si>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</si>
  <si>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</si>
  <si>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</si>
  <si>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</si>
  <si>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</si>
  <si>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</si>
  <si>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</si>
  <si>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</si>
  <si>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</si>
  <si>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</si>
  <si>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</si>
  <si>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</si>
  <si>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</si>
  <si>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</si>
  <si>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</si>
  <si>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</si>
  <si>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</si>
  <si>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</si>
  <si>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</si>
  <si>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</si>
  <si>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</si>
  <si>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</si>
  <si>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</si>
  <si>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</si>
  <si>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</si>
  <si>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</si>
  <si>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</si>
  <si>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RSSAC033</t>
  </si>
  <si>
    <t>https://www.icann.org/en/system/files/files/rssac-033-24apr18-en.pdf</t>
  </si>
  <si>
    <t>RSSAC033: RSSAC Statement on the Distinction Between RSSAC and Root-Ops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</si>
  <si>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</si>
  <si>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</si>
  <si>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</si>
  <si>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</si>
  <si>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</si>
  <si>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</si>
  <si>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</si>
  <si>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</si>
  <si>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</si>
  <si>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</si>
  <si>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</si>
  <si>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</si>
  <si>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</si>
  <si>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</si>
  <si>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</si>
  <si>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</si>
  <si>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</si>
  <si>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</si>
  <si>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</si>
  <si>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</si>
  <si>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</si>
  <si>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</si>
  <si>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</si>
  <si>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</si>
  <si>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</si>
  <si>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</si>
  <si>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</si>
  <si>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</si>
  <si>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</si>
  <si>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</si>
  <si>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</si>
  <si>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</si>
  <si>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</si>
  <si>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</si>
  <si>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</si>
  <si>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</si>
  <si>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</si>
  <si>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</si>
  <si>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</si>
  <si>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</si>
  <si>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</si>
  <si>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</si>
  <si>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</si>
  <si>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</si>
  <si>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</si>
  <si>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</si>
  <si>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</si>
  <si>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</si>
  <si>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</si>
  <si>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</si>
  <si>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</si>
  <si>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</si>
  <si>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</si>
  <si>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</si>
  <si>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</si>
  <si>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</si>
  <si>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</si>
  <si>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</si>
  <si>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</si>
  <si>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</si>
  <si>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</si>
  <si>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</si>
  <si>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</si>
  <si>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</si>
  <si>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</si>
  <si>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</si>
  <si>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</si>
  <si>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</si>
  <si>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</si>
  <si>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</si>
  <si>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</si>
  <si>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</si>
  <si>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</si>
  <si>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</si>
  <si>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</si>
  <si>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</si>
  <si>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</si>
  <si>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</si>
  <si>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</si>
  <si>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</si>
  <si>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</si>
  <si>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</si>
  <si>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</si>
  <si>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</si>
  <si>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</si>
  <si>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</si>
  <si>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</si>
  <si>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</si>
  <si>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</si>
  <si>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</si>
  <si>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</si>
  <si>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</si>
  <si>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</si>
  <si>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</si>
  <si>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</si>
  <si>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</si>
  <si>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</si>
  <si>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</si>
  <si>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</si>
  <si>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</si>
  <si>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</si>
  <si>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</si>
  <si>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</si>
  <si>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</si>
  <si>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</si>
  <si>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</si>
  <si>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</si>
  <si>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</si>
  <si>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</si>
  <si>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</si>
  <si>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</si>
  <si>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</si>
  <si>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</si>
  <si>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SAC051: SSAC Report on WHOIS Terminology and Structure (R-2)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</si>
  <si>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</si>
  <si>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</si>
  <si>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</si>
  <si>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</si>
  <si>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</si>
  <si>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</si>
  <si>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</si>
  <si>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</si>
  <si>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</si>
  <si>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</si>
  <si>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</si>
  <si>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</si>
  <si>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</si>
  <si>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</si>
  <si>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</si>
  <si>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</si>
  <si>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</si>
  <si>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</si>
  <si>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</si>
  <si>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</si>
  <si>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</si>
  <si>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</si>
  <si>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</si>
  <si>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</si>
  <si>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</si>
  <si>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</si>
  <si>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</si>
  <si>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</si>
  <si>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</si>
  <si>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</si>
  <si>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</si>
  <si>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</si>
  <si>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</si>
  <si>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</si>
  <si>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</si>
  <si>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</si>
  <si>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</si>
  <si>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</si>
  <si>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</si>
  <si>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</si>
  <si>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</si>
  <si>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</si>
  <si>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</si>
  <si>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</si>
  <si>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</si>
  <si>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</si>
  <si>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</si>
  <si>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</si>
  <si>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</si>
  <si>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</si>
  <si>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</si>
  <si>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</si>
  <si>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</si>
  <si>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</si>
  <si>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</si>
  <si>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</si>
  <si>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</si>
  <si>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</si>
  <si>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</si>
  <si>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</si>
  <si>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</si>
  <si>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</si>
  <si>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</si>
  <si>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</si>
  <si>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</si>
  <si>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</si>
  <si>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</si>
  <si>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</si>
  <si>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</si>
  <si>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</si>
  <si>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</si>
  <si>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</si>
  <si>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</si>
  <si>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</si>
  <si>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</si>
  <si>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</si>
  <si>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</si>
  <si>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</si>
  <si>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</si>
  <si>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</si>
  <si>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</si>
  <si>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</si>
  <si>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</si>
  <si>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</si>
  <si>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</si>
  <si>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</si>
  <si>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</si>
  <si>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</si>
  <si>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</si>
  <si>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</si>
  <si>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</si>
  <si>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</si>
  <si>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</si>
  <si>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</si>
  <si>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</si>
  <si>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</si>
  <si>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</si>
  <si>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</si>
  <si>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</si>
  <si>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</si>
  <si>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</si>
  <si>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</si>
  <si>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</si>
  <si>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</si>
  <si>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</si>
  <si>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</si>
  <si>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</si>
  <si>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</si>
  <si>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</si>
  <si>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</si>
  <si>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</si>
  <si>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 As of 07 November 2019, a proposed framework requested in the SSAC advice has been put up for public comment and communicated to the community in various sessions in ICANN 66 and on the customary DNSSEC-related mailing lists.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</si>
  <si>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November 2019. On 24 June 2017, the ICANN Board accepted this advice and directed the ICANN organization to implement per the ICANN organization's recommendation (https://www.icann.org/resources/board-material/resolutions-2017-06-24-en#2.b). As of 01 December 2019, IANA staff is now hosting an authoritative PSL for all TLDs in the root zone as stated in recommendation 5 of SAC070.</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</si>
  <si>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</si>
  <si>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</si>
  <si>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</si>
  <si>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</si>
  <si>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</si>
  <si>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</si>
  <si>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</si>
  <si>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</si>
  <si>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</si>
  <si>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</si>
  <si>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</si>
  <si>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</si>
  <si>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</si>
  <si>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</si>
  <si>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</si>
  <si>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</si>
  <si>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</si>
  <si>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</si>
  <si>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</si>
  <si>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</si>
  <si>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</si>
  <si>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</si>
  <si>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</si>
  <si>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SSAC2020-06</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</si>
  <si>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</si>
  <si>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</si>
  <si>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</si>
  <si>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December 2019 SSAC is appointed a member to the GWG. This advice item will now be closed.</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</si>
  <si>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</si>
  <si>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SAC110</t>
  </si>
  <si>
    <t>https://www.icann.org/en/system/files/files/sac-110-en.pdf</t>
  </si>
  <si>
    <t>SAC110: SSAC Comments on the Second Security, Stability, and Resiliency (SSR2) Review Team Draft Report</t>
  </si>
  <si>
    <t>The ICANN Security and Stability Advisory Committee (SSAC) appreciates the circulation of an early draft of the findings and recommendations from the Second Security, Stability, and Resiliency (SSR2) Review Team (RT) Draft Report, and we thank the RT for the opportunity to comment on this interim report. In this comment the SSAC presents general comments about the SSR2 review and specific comments on individual recommendations in the report. The SSAC has endeavored to meet the SSR2 timeline, and due to these time constraints this response may not be as comprehensive as the SSAC would have preferred. The SSAC would be happy to discuss these comments with the SSR2 RT at their convenience to explain any items that are unclear and require further elaboration. There are some strongly-held mixed opinions within the SSAC on parts of the SSR2 report. Where there is SSAC consensus the document will state a view on behalf of the SSAC. Where there is a diverse set of opinions within SSAC, the SSAC comment will indicate this. The SSAC would like to acknowledge the significant time and effort devoted by the members of the SSR2 Review Team and thank them for their contribution on this important topic.</t>
  </si>
  <si>
    <t>The ICANN organization understands this is the SSAC’s comment on the Second Security, Stability, and Resiliency (SSR2) Review Team Draft Report. The respective public comment period closed on 20 March 2020. A Report of Public Comments will be published on 03 April 2020 and this comment will be included in that consideration https://www.icann.org/public-comments/ssr2-rt-draft-report-2020-01-24-en. There is no action for the ICANN Board. This understanding was sent to the SSAC on 23 March 2020.</t>
  </si>
  <si>
    <t>RSSAC002v4</t>
  </si>
  <si>
    <t>https://www.icann.org/en/system/files/files/rssac-002-measurements-root-12mar20-en.pdf</t>
  </si>
  <si>
    <t>RSSAC002v4: RSSAC Advisory on Measurements for the Root Server System</t>
  </si>
  <si>
    <t>This is an Advisory to the Internet Corporation for Assigned Names and Numbers (ICANN) Board of Directors and the Internet community more broadly from the ICANN Root Server System Advisory Committee (RSSAC). In this Advisory, the RSSAC identifies and recommends a set of parameters that would be useful for monitoring and establishing baseline trends of the root server system.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</si>
  <si>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RSSAC002v4: RSSAC Advisory on Measurements for the Root Server System. As this item is purely informational and there is no specific action for the ICANN Board, this item will be considered closed. This understanding was sent to the SSAC on 23 March 2020</t>
  </si>
  <si>
    <t>RSSAC026v2</t>
  </si>
  <si>
    <t>https://www.icann.org/en/system/files/files/rssac-026-lexicon-12mar20-en.pdf</t>
  </si>
  <si>
    <t>RSSAC026v2: RSSAC Lexicon</t>
  </si>
  <si>
    <t>This is an Advisory to the Internet Corporation for Assigned Names and Numbers (ICANN) Board of Directors and the Internet community more broadly from the ICANN Root Server System Advisory Committee (RSSAC). In this Advisory, the RSSAC defines terms related to root server operations for the ICANN Community.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</si>
  <si>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RSSAC026v2: RSSAC Lexicon. As this item is purely informational and there is no specific action for the ICANN Board, this item will be considered closed. This understanding was sent to the RSSAC on 20 March 2020.</t>
  </si>
  <si>
    <t>RSSAC048</t>
  </si>
  <si>
    <t>https://www.icann.org/en/system/files/files/rssac-048-12mar20-en.pdf</t>
  </si>
  <si>
    <t>RSSAC048: RSSAC Input on Second Security, Stability, and Resiliency (SSR2) Review Team Draft Report</t>
  </si>
  <si>
    <t>On 24 January 2020, the second Security, Stability, and Resiliency (SSR2) Review Team published a public comment proceeding on its draft report. This statement represents the RSSAC’s full input to that public comment proceeding. The RSSAC welcomes this opportunity to comment on the SSR2 Review Team draft report, and would like to thank SSR2 Review Team for preparing this draft report and submitting it for public comment.</t>
  </si>
  <si>
    <t>The ICANN organization understands this is the RSSAC’s comment on Second Security, Stability, and Resiliency (SSR2) Review Team Draft Report. The respective public comment period closes on 20 March 2020. A Report of Public Comments will be published on 03 April 2020 and this comment will be included in that consideration https://www.icann.org/public-comments/ssr2-rt-draft-report-2020-01-24-en. There is no action for the ICANN Board. This understanding was sent to the RSSAC on 20 March 2020.</t>
  </si>
  <si>
    <t>SAC109</t>
  </si>
  <si>
    <t>https://www.icann.org/en/system/files/files/sac-109-en.pdf</t>
  </si>
  <si>
    <t>SAC109: The Implications of DNS over HTTPS and DNS over TLS</t>
  </si>
  <si>
    <t>This report analyzes the initial effects of these technologies by identifying some groups whose online experiences around privacy could change with the deployment of these technologies. Detailed analysis of effects will have to wait for more widespread deployment and measurement. This report discusses implications occurring now, and raises some longer-term questions for the future. This report frames the issues from the perspectives of interested parties, with the understanding that the issues are nuanced, and that readers coming from different perspectives will have different sensitivities: readers from two different perspectives are likely to view a single issue in two different ways. The intended audience for this report is both the ICANN community and the greater Internet community. This includes network operators, DNS software implementers, policy makers, and concerned Internet users.</t>
  </si>
  <si>
    <t>The ICANN organization understands that this report is SAC109: The Implications of DNS over HTTPS and DNS over TLS. As this item is purely informational and there is no specific action for the ICANN Board, this item will be considered closed. This understanding was sent to the SSAC on 19 March 2020.</t>
  </si>
  <si>
    <t>RSSAC047</t>
  </si>
  <si>
    <t>https://www.icann.org/en/system/files/files/rssac-047-12mar20-en.pdf</t>
  </si>
  <si>
    <t>RSSAC047: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</si>
  <si>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</si>
  <si>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RSSAC047: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</si>
  <si>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</si>
  <si>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RSSAC047: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</si>
  <si>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</si>
  <si>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t>
  </si>
  <si>
    <t>RSSAC049</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</si>
  <si>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</si>
  <si>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</si>
  <si>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</si>
  <si>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</si>
  <si>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t>
  </si>
  <si>
    <t>RSSAC050</t>
  </si>
  <si>
    <t>https://www.icann.org/en/system/files/files/rssac-050-13may20-en.pdf</t>
  </si>
  <si>
    <t>RSSAC050: RSSAC Statement on Identification of Root Server Operators</t>
  </si>
  <si>
    <t>As described in RSSAC023 (History of the Root Server System), the organizations operating root servers and the way in which they are identified have evolved over time. As capacity demands grew, new operators and new root servers were added. In 1995, to accommodate further growth, a consistent nomenclature was adopted, which remains in use today. For example, Verisign currently operates a.root-servers.net, which has the IPv4 address 198.41.0.4 and IPv6 address 2001:503:ba3e::2:30. An outcome of the 1995-era growth is that it became common to refer to root server operators (RSOs) with “letters” (i.e., the leftmost label in the host name) and more commonly as abbreviated identifiers (e.g., C-root, F-root). However, the use of letters as metonyms for operators over the years has led to misconceptions within the global community in how root servers are architected, and contributed to a lack of clarity around the organizations responsible for providing the service.</t>
  </si>
  <si>
    <t>The ICANN org understands that this statement is the The ICANN org understands that this statement is the RSSAC050: RSSAC Statement on Identification of Root Server Operators. There is no action for the ICANN Board. This understanding was sent to the RSSAC on 19 May 2020.</t>
  </si>
  <si>
    <t>SAC111</t>
  </si>
  <si>
    <t>https://www.icann.org/en/system/files/files/sac-111-en.pdf</t>
  </si>
  <si>
    <t>SAC111: SSAC Comment on the Initial Report of the Temporary Specification for gTLD Registration Data Phase 2 Expedited Policy Development Process</t>
  </si>
  <si>
    <t>This is a comment to the ICANN Generic Names Supporting Organization from the ICANN Security and Stability Advisory Committee (SSAC) about its Initial Report of the Temporary Specification for gTLD Registration Data Phase 2 Expedited Policy Development Process. In this document, the SSAC provides input to the Initial Report of the Temporary Specification for the generic top-level domain (gTLD) Registration Data Phase 2 Expedited Policy Development Process (EPDP).</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</si>
  <si>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</si>
  <si>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December 2019. On 24 June 2017, the ICANN Board accepted this advice and directed the ICANN organization to implement per the ICANN organization's recommendation (https://www.icann.org/resources/board-material/resolutions-2017-06-24-en#2.b). On 18 May 2020, "The Public Suffix List: A Guide for TLD Administrators" was published, (https://www.icann.org/en/system/files/files/octo-011-18may20-en.pdf) closing the knowledge gap between registries and popular PSL maintainers with the creation of informational material that can be given to TLD registry operators about the Mozilla PSL. This item is in Phase 5 | Close Request as of 5 June 2020.</t>
  </si>
  <si>
    <t>RSSAC023v2</t>
  </si>
  <si>
    <t>https://www.icann.org/en/system/files/files/rssac-023-17jun20-en.pdf</t>
  </si>
  <si>
    <t>RSSAC023v2: History of the Root Server System</t>
  </si>
  <si>
    <t>This is a report to the Internet community from the ICANN Root Server System Advisory Committee (RSSAC). In this report, the RSSAC gives an overview of the organizational history of the root server system. The RSSAC advises the Internet community and the ICANN Board of Directors on matters relating to the operation, administration, security, and integrity of the Internet’s root server system.</t>
  </si>
  <si>
    <t>The ICANN organization understands RSSAC023v2 is RSSAC's report to the internet community on the organizational history of the root server system. There are no actionable items for the ICANN Board. This understanding was sent to the RSSAC for review on 08 July 2020.</t>
  </si>
  <si>
    <t>RSSAC051</t>
  </si>
  <si>
    <t>https://www.icann.org/en/system/files/files/rssac-051-02jun20-en.pdf</t>
  </si>
  <si>
    <t>RSSAC051: RSSAC Statement on Draft Public Technical Identifiers (PTI) FY21-24 Strategic Plan</t>
  </si>
  <si>
    <t>Per the ICANN Bylaws, the role of the RSSAC, “is to advise the ICANN community and Board on matters relating to the operation, administration, security, and integrity of the Internet’s Root Server System.” The RSSAC limits its comments to its remit. With that in mind, the RSSAC supports the following five strategic objectives outlined on the draft strategic plan: ● Maintain stakeholders’s trust that IANA is the proper home for enabling global interoperability through unique identifier coordination. ● Monitor and adapt to security threats and ensure resilient and secure IANA operations. ● Continue to drive the implementation of operational initiatives to enhance the delivery of services based on the needs of the IANA customer. ● Monitor the delivery and performance of the IANA functions to achieve operational excellence. ● Support ICANN org on its governance efforts to sustain and improve openness, inclusivity, accountability, and transparency. In particular, RSSAC welcomes the following goal on the strategic plan as it aligns with RSSAC046: RSSAC Statement on IANA’s Proposal for Future Root Zone KSK Rollovers. “2.2. Performing key ceremonies with high levels of transparency and accountability and improving key management facilities to mitigate security threats and maintain facility quality”</t>
  </si>
  <si>
    <t>The ICANN organization understands this is the RSSAC’s comment on RSSAC051: RSSAC Statement on Draft Public Technical Identifiers (PTI) FY21-24 Strategic Plan. The respective public comment period closed on 01 June 2020. A Report of Public Comments will be published on 15 June 2020 and this comment will be included in that consideration (https://www.icann.org/public-comments/draft-pti-fy21-24-strategic-plan-2020-04-20-en). There is no action for the ICANN Board. This understanding was sent to the RSSAC on 12 June 2020.</t>
  </si>
  <si>
    <t>The ICANN org understands that this statement is the SAC111: SSAC Comment on the Initial Report of the Temporary Specification for gTLD Registration Data Phase 2 Expedited Policy Development Process. As this item will be considered via the Public Comment process, there is no action for the ICANN Board, and the item will be considered closed. This understanding was sent to the SSAC on 19 May 2020.</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</si>
  <si>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 ICANN received confirmation of understanding on 22 July 2020.</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</si>
  <si>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</si>
  <si>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</si>
  <si>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SAC113 SSAC Advisory on Private-Use TLDs</t>
  </si>
  <si>
    <t>The SSAC recommends that the ICANN Board ensure a string is identified using the criteria specified in Section 4.1 and reserved at the top level for private use. This particular string must never be delegated.</t>
  </si>
  <si>
    <t>ICANN org understands SAC113 to mean SSAC is requesting the Board to choose a TLD as described in Section 4.1 of the document, and to reserve that TLD in the DNS root for private use, and to be sure that that TLD is never delegated in the DNS root. ICANN sent this understanding to the SSAC for review on 01 October 2020.</t>
  </si>
  <si>
    <t>RSSAC000v5 |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</si>
  <si>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28 September 2020. This item is considered complete as of the RSSAC’s confirmation of understanding on 28 September 2020.</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</si>
  <si>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was provided to the Root Server System Governance Working Group (GWG) and is operating on the basis of consensus.</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</si>
  <si>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Recommendations 2 through 4 have been received by the Root Server System Governance Working Group and is incorporating it into its proposal.</t>
  </si>
  <si>
    <t>Upon further review of our original Understanding, the org would like to revise it. Because this recommendation is listed as speculative, the org believes there is no action for the ICANN Board to take and this item should be closed. ICANN sent this understanding to the RRSSA on 15 September 2020. ICANN received confirmation of the understanding on 23 September 2020.</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</si>
  <si>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ICANN65 where RySG members raised concerns. ICANN org will work with registries to improve the accuracy of the Zonefile access metric. ICANN encourages SSAC to continue engagement directly with the Registries to potentially develop best practices that can be utilized across the gTLDs.</t>
  </si>
  <si>
    <t>SAC113</t>
  </si>
  <si>
    <t>https://www.icann.org/en/system/files/files/sac-113-en.pdf</t>
  </si>
  <si>
    <t>RSSAC000v5</t>
  </si>
  <si>
    <t>https://www.icann.org/en/system/files/files/rssac-000-op-procedures-01sep20-en.pdf</t>
  </si>
  <si>
    <t>At-Large Advisory Committee (ALAC)</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</si>
  <si>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</si>
  <si>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</si>
  <si>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</si>
  <si>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</si>
  <si>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The ICANN organization understands this is the ALAC’s comment on ALAC: ISSOC/PIR Issue. The ICANN Board acknowledges ALAC's recommendation and has correspondence directly through a letter (https://www.icann.org/en/system/files/correspondence/botterman-to-hilyard-20mar20-en.pdf) dated 20 March 2020. This acknowledgement was sent to the ALAC on 31 March 2020.</t>
  </si>
  <si>
    <t>ALAC: ISOC/PIR Issue (R-2)</t>
  </si>
  <si>
    <t>One-third of the Registry Corporate Board must be representatives of charitable nonprofits. The designation of such nonprofits in the US is 501c(3) but a list of similar designations internationally should be generated.</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</si>
  <si>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</si>
  <si>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</si>
  <si>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ALAC: ISOC/PIR Issue (R-4)</t>
  </si>
  <si>
    <t>The Registry for .ORG must enshrine in its bylaws that the principal focus of the domain is nonprofits and individuals and not commercial interests.</t>
  </si>
  <si>
    <t>ALAC: ISOC/PIR Issue (R-5)</t>
  </si>
  <si>
    <t>The Registry must enshrine in its bylaws a commitment to free speech and a resistance to takedown demands with a political basis.</t>
  </si>
  <si>
    <t>ALAC: ISOC/PIR Issue (R-6)</t>
  </si>
  <si>
    <t>The Registry must provide 6 months prior written notice to its registrants of any increase in wholesale price of their domain names registration renewal fees and the option of a 20-year renewal thereof at the pre-increase price.</t>
  </si>
  <si>
    <t>ALAC: ISOC/PIR Issue (R-7)</t>
  </si>
  <si>
    <t>The Registry Agreement must enshrine PIR prohibited practices such a bulk sales to commercial registrars.</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</si>
  <si>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</si>
  <si>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</si>
  <si>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</si>
  <si>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</si>
  <si>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</si>
  <si>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</si>
  <si>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t>
  </si>
  <si>
    <t>ALAC: DNS Abuse (R-2)</t>
  </si>
  <si>
    <t>Cease rate limiting WHOIS (eventually RDAP) or simplify the process of whitelisting, so that it can report on the registration ecosystem. Adopt a uniform and timely access framework for publicly available registrant data.</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</si>
  <si>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</si>
  <si>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</si>
  <si>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</si>
  <si>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t>
  </si>
  <si>
    <t>ALAC: DNS Abuse (R-4)</t>
  </si>
  <si>
    <t>Provide an explicit mandate to ICANN Contractual Compliance to regularly use the audit function to root out “systemic” abuse; not to regulate content, but to proactively exercise enforceability.</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</si>
  <si>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t>
  </si>
  <si>
    <t>ALAC: DNS Abuse (R-5)</t>
  </si>
  <si>
    <t>Do not process registrations with “third party” payments, unless they have been approved prior to the request.</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</si>
  <si>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t>
  </si>
  <si>
    <t>ALAC: DNS Abuse (R-6)</t>
  </si>
  <si>
    <t>Adopt an “anti-crime, anti-abuse” Acceptable Use Policy (AUP) and include enforcement.</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</si>
  <si>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t>
  </si>
  <si>
    <t>ALAC: DNS Abuse (R-7)</t>
  </si>
  <si>
    <t>Compel industry-wide good behavior: for ex. by increasing per domain transaction fees for registrars that continually demonstrate high abuse rates.</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</si>
  <si>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</si>
  <si>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</si>
  <si>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</si>
  <si>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t>
  </si>
  <si>
    <t>Joint Statement from ALAC and GAC</t>
  </si>
  <si>
    <t>https://atlarge.icann.org/advice_statements/10443</t>
  </si>
  <si>
    <t>Enabling Inclusive, Informed and Meaningful Participation at ICANN: A Joint Statement by ALAC and GAC (R1)</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</si>
  <si>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</si>
  <si>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t>
  </si>
  <si>
    <t>Enabling Inclusive, Informed and Meaningful Participation at ICANN: A Joint Statement by ALAC and GAC (R2)</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</si>
  <si>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</si>
  <si>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</si>
  <si>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AL-ATLAS-02-DCL-01-01-EN</t>
  </si>
  <si>
    <t>http://atlas.icann.org/wp-content/uploads/2014/08/ATLAS-II-Declaration-with-appendix-RC9.pdf</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</si>
  <si>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</si>
  <si>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</si>
  <si>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</si>
  <si>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</si>
  <si>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</si>
  <si>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</si>
  <si>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</si>
  <si>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</si>
  <si>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</si>
  <si>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</si>
  <si>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</si>
  <si>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</si>
  <si>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</si>
  <si>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</si>
  <si>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</si>
  <si>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2nd At-Large Summit (ATLAS II) Final Declaration -- 'The Globalization of ICANN (R-14)</t>
  </si>
  <si>
    <t>R-14. ICANN should adjust its contractual framework to minimize conflict between its requirements and relevant national laws.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</si>
  <si>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</si>
  <si>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</si>
  <si>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</si>
  <si>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</si>
  <si>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</si>
  <si>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</si>
  <si>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</si>
  <si>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</si>
  <si>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</si>
  <si>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</si>
  <si>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</si>
  <si>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</si>
  <si>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</si>
  <si>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</si>
  <si>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</si>
  <si>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</si>
  <si>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</si>
  <si>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</si>
  <si>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</si>
  <si>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</si>
  <si>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</si>
  <si>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At-Large Community Engagement in ICANN (R-30)</t>
  </si>
  <si>
    <t>R-30. For each Public Comment process, SOs and ACs should be adequately resourced to produce impact statements.</t>
  </si>
  <si>
    <t>Completion letter sent to Board on 25 May 2018 (https://www.icann.org/en/system/files/correspondence/carlson-to-chalaby-25may18-en.pdf)</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</si>
  <si>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</si>
  <si>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</si>
  <si>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</si>
  <si>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(R-32)</t>
  </si>
  <si>
    <t>R-32. ICANN should ensure that all acronyms, terminology in its materials are clearly defined in simpler terms.</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</si>
  <si>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</si>
  <si>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</si>
  <si>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</si>
  <si>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</si>
  <si>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</si>
  <si>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</si>
  <si>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</si>
  <si>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</si>
  <si>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</si>
  <si>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</si>
  <si>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</si>
  <si>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(R-37)</t>
  </si>
  <si>
    <t>R-37. Additional logistical support from ICANN is needed to improve the At-Large wiki.</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</si>
  <si>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</si>
  <si>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</si>
  <si>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</si>
  <si>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</si>
  <si>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</si>
  <si>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</si>
  <si>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</si>
  <si>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</si>
  <si>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</si>
  <si>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</si>
  <si>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</si>
  <si>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</si>
  <si>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</si>
  <si>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</si>
  <si>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</si>
  <si>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</si>
  <si>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</si>
  <si>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</si>
  <si>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</si>
  <si>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</si>
  <si>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</si>
  <si>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</si>
  <si>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</si>
  <si>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</si>
  <si>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</si>
  <si>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</si>
  <si>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</si>
  <si>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</si>
  <si>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</si>
  <si>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</si>
  <si>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</si>
  <si>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</si>
  <si>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</si>
  <si>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</si>
  <si>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(R-7)</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</si>
  <si>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</si>
  <si>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</si>
  <si>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</si>
  <si>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</si>
  <si>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</si>
  <si>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</si>
  <si>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</si>
  <si>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</si>
  <si>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</si>
  <si>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</si>
  <si>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</si>
  <si>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</si>
  <si>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</si>
  <si>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</si>
  <si>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</si>
  <si>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</si>
  <si>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</si>
  <si>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</si>
  <si>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</si>
  <si>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</si>
  <si>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</si>
  <si>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</si>
  <si>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</si>
  <si>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</si>
  <si>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</si>
  <si>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</si>
  <si>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</si>
  <si>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 ICANN org is currently reviewing this advice to determine how it should be implemented. Once ICANN org has determined a path forward for implementation, further updates will be provided to the SSAC.</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</si>
  <si>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</si>
  <si>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</si>
  <si>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a) The EPDP issued the Phase 2 Final Report on the Temporary Specification for gTLD Registration Data on 31 July 2020, and was subsequently adopted by the GNSO council on 24 September 2020 and was provided to the Board for consideration. The EPDP Phase 2 Report contains recommendations regarding: Accreditation of SSAD requestors, Required criteria and content of SSAD requests, Response requirements, Required Service Level Agreements (SLAs), Automation of SSAD processing, Terms and conditions of SSAD, Logging, auditing, and reporting requirements, Implementation of a GNSO Standing Committee. b) gTLD registries and registrars were required to implement an RDAP service by 26 August 2019. Based on this, this item can be considered complete. c) On 7 November 2019, the Board passed a resolution deferring contractual compliance enforcement of the Thick WHOIS Consensus Policy, pending: - the gTLD Registration Data Policy Implementation Review Team (IRT) completes its review and establishes an implementation timeline estimate of the Expedited Policy Development Process (EPDP) Team's recommendations as adopted by the ICANN Board on 15 May 2019; - ICANN org and the IRT provide the GNSO Council with the required information on the impacts of the EPDP Team's recommendations on existing policies and procedures (including the Thick WHOIS Transition policy), and - the GNSO Council makes a determination on whether to take action on updates to relevant policies and procedures (which could include additional policy work, guidance, or other actions to be determined) impacting the Thick WHOIS Transition Policy. Based on this, item (c) can be deferred pending the above. d) As noted in the Board resolution on this advice, the Board cannot dictate PDP outcomes. As noted in the resolution, the Board will consider the EPDP Phase 2 recommendations. The EPDP issued the Phase 2 Final Report on the Temporary Specification for gTLD Registration Data on 31 July 2020, and was subsequently adopted by the GNSO council on 24 September 2020 and was provided to the Board for consideration.</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</si>
  <si>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 ICANN org is currently reviewing this advice to determine how it should be implemented. Once ICANN org has determined a path forward for implementation, further updates will be provided to the SSAC.</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</si>
  <si>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 ICANN org continues to conduct outreach to ccTLDs to inform them of the risks of registering emoji domains.</t>
  </si>
  <si>
    <t>ATLAS II Report</t>
  </si>
  <si>
    <t>https://atlarge.icann.org/advice_statements/9917</t>
  </si>
  <si>
    <t>The ATLAS II Recommendations Implementation Report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</si>
  <si>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</si>
  <si>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</si>
  <si>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The IDN Guidelines were updated to version 4 in May 2018 (https://www.icann.org/en/system/files/files/idn-guidelines-10may18-en.pdf). However, these Guidelines are currently being held for review of GNSO, following the request from GNSO to the ICANN Board. In March 2020, the Guidelines for Developing Reference Label Generation Rules (LGRs) for the Second Level Version 2 were published for public comment, and the public comment staff report was issued in May 2020. The IANA Repository of IDN tables is also now being updated to address any gaps.</t>
  </si>
  <si>
    <t>RSSAC052</t>
  </si>
  <si>
    <t>https://www.icann.org/en/system/files/files/rssac-052-25nov20-en.pdf</t>
  </si>
  <si>
    <t>RSSAC052: Statement on Recommendations for an Early Warning System for Root Zone Scaling</t>
  </si>
  <si>
    <t>RSSAC052 is RSSAC's review of OCTO-15: Recommendations for Early Warning for Root Zone Scaling, and also RSSAC's input to the ICANN Public Comment Proceeding of the same name. The RSSAC considers OCTO-15 to be well written. However, the RSSAC has several comments on OCTO-15, which are discussed in RSSAC052.</t>
  </si>
  <si>
    <t>The ICANN organization understands this is the RSSAC's comment on Statement on Recommendations for an Early Warning System for Root Zone Scaling. The respective public comment period closed on 23 November 2020. A Report of Public Comments will be published on 7 December 2020 and this comment will be included in that consideration https://www.icann.org/public-comments/recommendations-early-warning-root-scaling-2020-10-05-en. There is no action for the ICANN Board. This understanding was sent to the RSSAC on 4 December 2020.</t>
  </si>
  <si>
    <t>RSSAC053</t>
  </si>
  <si>
    <t>https://www.icann.org/en/system/files/files/rssac-053-02dec20-en.pdf</t>
  </si>
  <si>
    <t>RSSAC053: Statement on IANA Naming Function Review Initial Report</t>
  </si>
  <si>
    <t>The RSSAC welcomes this opportunity to comment on the IANA Naming Function Review initial report, and would like to thank IFRT for preparing this initial report and submitting it for public comment.</t>
  </si>
  <si>
    <t>The ICANN organization understands this is the RSSAC’s comment on RSSAC053: Statement on IANA Naming Function Review Initial Report. The respective public comment period closed on 02 December 2020. A Report of Public Comments is due on 22 December 2020 and this comment will be included in that consideration https://www.icann.org/public-comments/ifr-initial-report-2020-10-08-en. There is no action for the ICANN Board. This understanding was sent to the RSSAC on 10 December 2020.</t>
  </si>
  <si>
    <t>As of 31 January 2021</t>
  </si>
  <si>
    <t>RSSAC054</t>
  </si>
  <si>
    <t>https://www.icann.org/en/system/files/files/rssac-054-16dec20-en.pdf</t>
  </si>
  <si>
    <t>RSSAC054: Statement on ICANN’s Root Name Service Strategy and Implementation</t>
  </si>
  <si>
    <t>On October 27, 2020, the ICANN Organization published a public comment proceeding on Recommendations for ICANN’s Root Name Service Strategy and Implementation. This public comment proceeding asks for feedback on OCTO-016: ICANN’s Root Name Service Strategy and Implementation. The RSSAC welcomes this public comment proceeding and recognises ICANN’s operational remit, scope and independence over IMRS operation. Root Server Operator independence is one of the key features of the Root Server System and RSSAC has stated the importance of this feature as one of key values and strength points of the whole system. Keeping that in mind, there are areas in the publication that RSSAC finds refer to a scope larger than just IMRS operations.</t>
  </si>
  <si>
    <t>The ICANN organization understands this is the RSSAC’s comment on Statement on ICANN's Root Name Service Strategy and Implementation. The respective public comment period closed on 8 December 2020. A Report of Public Comments is due on 5 January 2021 and this comment will be included in that consideration https://www.icann.org/public-comments/root-name-service-implementation-2020-10-27-en. There is no action for the ICANN Board. This understanding was sent to the RSSAC on 20 January 2021.</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</si>
  <si>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Recommendations 2 through 4 have been received by the Root Server System Governance Working Group and is incorporating it into its proposal. The Root Server System Governance Working Group (RSS GWG) is aware of this SSAC statement. The emerging proposal from the RSS GWG includes a community performing the Strategy, Architecture, and Policy Function (SAPF). The RSS GWG does not include the SSAC in the composition of the SAPF.</t>
  </si>
  <si>
    <t>SAC101v2: SSAC Advisory Regarding Access to Domain Name Registration Data (R-1C)</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</si>
  <si>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C. The remaining thin gTLD registries should be required to move to thick status, per the Thick WHOIS Consensus Policy and Board Resolution 2014.02.07.08.</t>
  </si>
  <si>
    <t>SAC101v2: SSAC Advisory Regarding Access to Domain Name Registration Data (R-1B)</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</si>
  <si>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B. The ICANN Board and the ICANN Organization should require contracted parties to migrate from using the WHOIS protocol to using the RDAP protocol.</t>
  </si>
  <si>
    <t>SAC101v2: SSAC Advisory Regarding Access to Domain Name Registration Data (R-1D)</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</si>
  <si>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</si>
  <si>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(R-1A)</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</si>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</sst>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90">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0" fillId="0" borderId="36" xfId="0" applyNumberFormat="1" applyFont="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16" fillId="34" borderId="40" xfId="0" applyNumberFormat="1" applyFont="1" applyFill="1" applyBorder="1" applyAlignment="1">
      <alignment horizontal="center" vertical="center" wrapText="1"/>
    </xf>
    <xf numFmtId="164" fontId="0" fillId="0" borderId="44" xfId="0" applyNumberFormat="1" applyFont="1" applyBorder="1" applyAlignment="1">
      <alignment horizontal="center" vertical="center" wrapText="1"/>
    </xf>
    <xf numFmtId="164" fontId="13" fillId="35" borderId="45" xfId="0" applyNumberFormat="1" applyFont="1" applyFill="1" applyBorder="1" applyAlignment="1">
      <alignment horizontal="center" vertical="center" wrapText="1"/>
    </xf>
    <xf numFmtId="164" fontId="13" fillId="35" borderId="46" xfId="0" applyNumberFormat="1" applyFont="1" applyFill="1" applyBorder="1" applyAlignment="1">
      <alignment horizontal="center" vertical="center" wrapText="1"/>
    </xf>
    <xf numFmtId="164" fontId="19" fillId="34" borderId="48" xfId="0" applyNumberFormat="1" applyFont="1" applyFill="1" applyBorder="1" applyAlignment="1">
      <alignment horizontal="left" vertical="center" wrapText="1"/>
    </xf>
    <xf numFmtId="164" fontId="0" fillId="34" borderId="47" xfId="0" applyNumberFormat="1" applyFill="1" applyBorder="1"/>
    <xf numFmtId="164" fontId="19" fillId="34" borderId="49" xfId="0" applyNumberFormat="1" applyFont="1" applyFill="1" applyBorder="1" applyAlignment="1">
      <alignment horizontal="left" vertical="center" wrapText="1"/>
    </xf>
    <xf numFmtId="164" fontId="19" fillId="34" borderId="50" xfId="0" applyNumberFormat="1" applyFont="1" applyFill="1" applyBorder="1" applyAlignment="1">
      <alignment horizontal="left" vertical="center" wrapText="1"/>
    </xf>
    <xf numFmtId="164" fontId="19" fillId="34" borderId="51" xfId="0" applyNumberFormat="1" applyFont="1" applyFill="1" applyBorder="1" applyAlignment="1">
      <alignment horizontal="left" vertical="center" wrapText="1"/>
    </xf>
    <xf numFmtId="164" fontId="31" fillId="36" borderId="42" xfId="0" applyNumberFormat="1" applyFont="1" applyFill="1" applyBorder="1" applyAlignment="1">
      <alignment horizontal="center" vertical="center" wrapText="1"/>
    </xf>
    <xf numFmtId="164" fontId="31" fillId="36" borderId="43"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3" xfId="0" applyNumberFormat="1" applyFont="1" applyFill="1" applyBorder="1" applyAlignment="1">
      <alignment horizontal="center" vertical="center" wrapText="1"/>
    </xf>
    <xf numFmtId="164" fontId="31" fillId="36" borderId="53"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31" fillId="36" borderId="54"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31" fillId="36" borderId="55" xfId="0" applyNumberFormat="1" applyFont="1" applyFill="1" applyBorder="1" applyAlignment="1">
      <alignment horizontal="center" vertical="center" wrapText="1"/>
    </xf>
    <xf numFmtId="164" fontId="13" fillId="35" borderId="56" xfId="0" applyNumberFormat="1" applyFont="1" applyFill="1" applyBorder="1" applyAlignment="1">
      <alignment horizontal="center" vertical="center" wrapText="1"/>
    </xf>
    <xf numFmtId="164" fontId="16" fillId="36" borderId="56"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31" fillId="36" borderId="58"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31" fillId="36" borderId="59" xfId="0" applyNumberFormat="1" applyFont="1" applyFill="1" applyBorder="1" applyAlignment="1">
      <alignment horizontal="center" vertical="center" wrapText="1"/>
    </xf>
    <xf numFmtId="164" fontId="16" fillId="36" borderId="60" xfId="0" applyNumberFormat="1" applyFont="1" applyFill="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19" fillId="34" borderId="61" xfId="0" applyNumberFormat="1" applyFont="1" applyFill="1" applyBorder="1" applyAlignment="1">
      <alignment horizontal="left" vertical="center" wrapText="1"/>
    </xf>
    <xf numFmtId="164" fontId="19" fillId="34" borderId="62" xfId="0" applyNumberFormat="1" applyFont="1" applyFill="1" applyBorder="1" applyAlignment="1">
      <alignment horizontal="left" vertical="center" wrapText="1"/>
    </xf>
    <xf numFmtId="164" fontId="19" fillId="34" borderId="63" xfId="0" applyNumberFormat="1" applyFont="1" applyFill="1" applyBorder="1" applyAlignment="1">
      <alignment horizontal="left" vertical="center" wrapText="1"/>
    </xf>
    <xf numFmtId="164" fontId="19" fillId="34" borderId="64" xfId="0" applyNumberFormat="1" applyFont="1" applyFill="1" applyBorder="1" applyAlignment="1">
      <alignment horizontal="left" vertical="center" wrapText="1"/>
    </xf>
    <xf numFmtId="164" fontId="16" fillId="0" borderId="41" xfId="0" applyNumberFormat="1" applyFont="1" applyFill="1" applyBorder="1" applyAlignment="1">
      <alignment horizontal="center" vertical="center" wrapText="1"/>
    </xf>
    <xf numFmtId="164" fontId="0" fillId="0" borderId="54" xfId="0" applyNumberFormat="1" applyFont="1" applyFill="1" applyBorder="1" applyAlignment="1">
      <alignment horizontal="center" vertical="center" wrapText="1"/>
    </xf>
    <xf numFmtId="164" fontId="0" fillId="0" borderId="53" xfId="0" applyNumberFormat="1" applyFont="1" applyFill="1" applyBorder="1" applyAlignment="1">
      <alignment horizontal="center" vertical="center" wrapText="1"/>
    </xf>
    <xf numFmtId="164" fontId="0" fillId="0" borderId="55" xfId="0" applyNumberFormat="1" applyFont="1" applyFill="1" applyBorder="1" applyAlignment="1">
      <alignment horizontal="center" vertical="center" wrapText="1"/>
    </xf>
    <xf numFmtId="0" fontId="32" fillId="0" borderId="10" xfId="49" applyBorder="1" applyAlignment="1">
      <alignment horizontal="left" vertical="top"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323" totalsRowShown="0" headerRowDxfId="12" dataDxfId="10" headerRowBorderDxfId="11" tableBorderDxfId="9" totalsRowBorderDxfId="8">
  <autoFilter ref="A6:H323" xr:uid="{11CAC4F8-4285-564F-A59B-30D70032CA34}">
    <filterColumn colId="6">
      <filters blank="1">
        <filter val="Phase 2 | Understand Request"/>
        <filter val="Phase 3 | Evaluate &amp; Consider"/>
        <filter val="Phase 4 | Deferred"/>
        <filter val="Phase 4 | Implement"/>
        <filter val="Phase 5 | Close Request"/>
      </filters>
    </filterColumn>
  </autoFilter>
  <sortState xmlns:xlrd2="http://schemas.microsoft.com/office/spreadsheetml/2017/richdata2" ref="A7:H242">
    <sortCondition descending="1" ref="E6:E319"/>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icann.org/en/system/files/files/rssac-024-04nov16-en.pdf" TargetMode="External"/><Relationship Id="rId299" Type="http://schemas.openxmlformats.org/officeDocument/2006/relationships/hyperlink" Target="http://www.icann.org/en/groups/ssac/documents/sac-047-en.pdf" TargetMode="External"/><Relationship Id="rId21" Type="http://schemas.openxmlformats.org/officeDocument/2006/relationships/hyperlink" Target="https://atlarge.icann.org/advice_statements/13759" TargetMode="External"/><Relationship Id="rId63" Type="http://schemas.openxmlformats.org/officeDocument/2006/relationships/hyperlink" Target="https://www.icann.org/en/system/files/files/rssac-040-07aug18-en.pdf" TargetMode="External"/><Relationship Id="rId159" Type="http://schemas.openxmlformats.org/officeDocument/2006/relationships/hyperlink" Target="https://www.icann.org/en/system/files/files/sac-070-en.pdf" TargetMode="External"/><Relationship Id="rId170" Type="http://schemas.openxmlformats.org/officeDocument/2006/relationships/hyperlink" Target="https://www.icann.org/en/system/files/files/sac-069-en.pdf" TargetMode="External"/><Relationship Id="rId226" Type="http://schemas.openxmlformats.org/officeDocument/2006/relationships/hyperlink" Target="https://www.icann.org/en/system/files/files/sac-066-en.pdf" TargetMode="External"/><Relationship Id="rId268" Type="http://schemas.openxmlformats.org/officeDocument/2006/relationships/hyperlink" Target="http://www.icann.org/en/groups/ssac/documents/sac-060-en.pdf" TargetMode="External"/><Relationship Id="rId32" Type="http://schemas.openxmlformats.org/officeDocument/2006/relationships/hyperlink" Target="https://atlarge.icann.org/advice_statements/13747" TargetMode="External"/><Relationship Id="rId74" Type="http://schemas.openxmlformats.org/officeDocument/2006/relationships/hyperlink" Target="https://www.icann.org/en/system/files/files/sac-101-en.pdf" TargetMode="External"/><Relationship Id="rId128" Type="http://schemas.openxmlformats.org/officeDocument/2006/relationships/hyperlink" Target="https://www.icann.org/en/system/files/files/sac-082-en.pdf" TargetMode="External"/><Relationship Id="rId5" Type="http://schemas.openxmlformats.org/officeDocument/2006/relationships/hyperlink" Target="https://www.icann.org/en/system/files/files/rssac-050-13may20-en.pdf" TargetMode="External"/><Relationship Id="rId181" Type="http://schemas.openxmlformats.org/officeDocument/2006/relationships/hyperlink" Target="https://www.icann.org/en/system/files/files/rssac-002-scope-10jul14-en.pdf" TargetMode="External"/><Relationship Id="rId237" Type="http://schemas.openxmlformats.org/officeDocument/2006/relationships/hyperlink" Target="https://www.icann.org/en/system/files/files/sac-065-en.pdf" TargetMode="External"/><Relationship Id="rId279" Type="http://schemas.openxmlformats.org/officeDocument/2006/relationships/hyperlink" Target="http://www.icann.org/en/groups/ssac/documents/sac-055-en.pdf" TargetMode="External"/><Relationship Id="rId43" Type="http://schemas.openxmlformats.org/officeDocument/2006/relationships/hyperlink" Target="https://www.icann.org/en/system/files/files/sac-105-en.pdf" TargetMode="External"/><Relationship Id="rId139" Type="http://schemas.openxmlformats.org/officeDocument/2006/relationships/hyperlink" Target="http://www.icann.org/en/groups/ssac/documents/sac-057-en.pdf" TargetMode="External"/><Relationship Id="rId290" Type="http://schemas.openxmlformats.org/officeDocument/2006/relationships/hyperlink" Target="http://www.icann.org/en/groups/ssac/documents/sac-048-en.pdf" TargetMode="External"/><Relationship Id="rId304" Type="http://schemas.openxmlformats.org/officeDocument/2006/relationships/hyperlink" Target="http://www.icann.org/en/groups/ssac/documents/sac-046-en.pdf" TargetMode="External"/><Relationship Id="rId85" Type="http://schemas.openxmlformats.org/officeDocument/2006/relationships/hyperlink" Target="https://www.icann.org/en/system/files/files/rssac-030-04nov17-en.pdf" TargetMode="External"/><Relationship Id="rId150" Type="http://schemas.openxmlformats.org/officeDocument/2006/relationships/hyperlink" Target="https://www.icann.org/en/system/files/files/rssac-003-root-zone-ttls-21aug15-en.pdf" TargetMode="External"/><Relationship Id="rId192" Type="http://schemas.openxmlformats.org/officeDocument/2006/relationships/hyperlink" Target="http://atlas.icann.org/wp-content/uploads/2014/08/ATLAS-II-Declaration-with-appendix-RC9.pdf" TargetMode="External"/><Relationship Id="rId206" Type="http://schemas.openxmlformats.org/officeDocument/2006/relationships/hyperlink" Target="http://atlas.icann.org/wp-content/uploads/2014/08/ATLAS-II-Declaration-with-appendix-RC9.pdf" TargetMode="External"/><Relationship Id="rId248" Type="http://schemas.openxmlformats.org/officeDocument/2006/relationships/hyperlink" Target="http://www.icann.org/en/groups/ssac/documents/sac-063-en.pdf" TargetMode="External"/><Relationship Id="rId12" Type="http://schemas.openxmlformats.org/officeDocument/2006/relationships/hyperlink" Target="https://www.icann.org/en/system/files/files/sac-109-en.pdf" TargetMode="External"/><Relationship Id="rId108" Type="http://schemas.openxmlformats.org/officeDocument/2006/relationships/hyperlink" Target="https://www.icann.org/en/system/files/files/sac-091-en.pdf" TargetMode="External"/><Relationship Id="rId54" Type="http://schemas.openxmlformats.org/officeDocument/2006/relationships/hyperlink" Target="https://www.icann.org/en/system/files/files/rssac-041-05oct18-en.pdf" TargetMode="External"/><Relationship Id="rId96" Type="http://schemas.openxmlformats.org/officeDocument/2006/relationships/hyperlink" Target="https://www.icann.org/en/system/files/files/rssac-027-16jun17-en.pdf" TargetMode="External"/><Relationship Id="rId161" Type="http://schemas.openxmlformats.org/officeDocument/2006/relationships/hyperlink" Target="https://www.icann.org/en/system/files/files/sac-070-en.pdf" TargetMode="External"/><Relationship Id="rId217" Type="http://schemas.openxmlformats.org/officeDocument/2006/relationships/hyperlink" Target="http://atlas.icann.org/wp-content/uploads/2014/08/ATLAS-II-Declaration-with-appendix-RC9.pdf" TargetMode="External"/><Relationship Id="rId259" Type="http://schemas.openxmlformats.org/officeDocument/2006/relationships/hyperlink" Target="http://www.icann.org/en/groups/ssac/documents/sac-060-en.pdf" TargetMode="External"/><Relationship Id="rId23" Type="http://schemas.openxmlformats.org/officeDocument/2006/relationships/hyperlink" Target="https://atlarge.icann.org/advice_statements/13759" TargetMode="External"/><Relationship Id="rId119" Type="http://schemas.openxmlformats.org/officeDocument/2006/relationships/hyperlink" Target="https://www.icann.org/en/system/files/files/sac-085-en.pdf" TargetMode="External"/><Relationship Id="rId270" Type="http://schemas.openxmlformats.org/officeDocument/2006/relationships/hyperlink" Target="http://www.icann.org/en/groups/ssac/documents/sac-059-en.pdf" TargetMode="External"/><Relationship Id="rId65" Type="http://schemas.openxmlformats.org/officeDocument/2006/relationships/hyperlink" Target="https://www.icann.org/en/system/files/files/rssac-040-07aug18-en.pdf" TargetMode="External"/><Relationship Id="rId130" Type="http://schemas.openxmlformats.org/officeDocument/2006/relationships/hyperlink" Target="https://www.icann.org/en/system/files/files/sac-080-en.pdf" TargetMode="External"/><Relationship Id="rId172" Type="http://schemas.openxmlformats.org/officeDocument/2006/relationships/hyperlink" Target="https://www.icann.org/en/system/files/files/sac-069-en.pdf" TargetMode="External"/><Relationship Id="rId193" Type="http://schemas.openxmlformats.org/officeDocument/2006/relationships/hyperlink" Target="http://atlas.icann.org/wp-content/uploads/2014/08/ATLAS-II-Declaration-with-appendix-RC9.pdf" TargetMode="External"/><Relationship Id="rId207" Type="http://schemas.openxmlformats.org/officeDocument/2006/relationships/hyperlink" Target="http://atlas.icann.org/wp-content/uploads/2014/08/ATLAS-II-Declaration-with-appendix-RC9.pdf" TargetMode="External"/><Relationship Id="rId228" Type="http://schemas.openxmlformats.org/officeDocument/2006/relationships/hyperlink" Target="https://www.icann.org/en/system/files/files/sac-066-en.pdf" TargetMode="External"/><Relationship Id="rId249" Type="http://schemas.openxmlformats.org/officeDocument/2006/relationships/hyperlink" Target="http://www.icann.org/en/groups/ssac/documents/sac-063-en.pdf" TargetMode="External"/><Relationship Id="rId13" Type="http://schemas.openxmlformats.org/officeDocument/2006/relationships/hyperlink" Target="https://www.icann.org/en/system/files/files/rssac-047-12mar20-en.pdf" TargetMode="External"/><Relationship Id="rId109" Type="http://schemas.openxmlformats.org/officeDocument/2006/relationships/hyperlink" Target="https://www.icann.org/en/system/files/files/sac-090-en.pdf" TargetMode="External"/><Relationship Id="rId260" Type="http://schemas.openxmlformats.org/officeDocument/2006/relationships/hyperlink" Target="http://www.icann.org/en/groups/ssac/documents/sac-060-en.pdf" TargetMode="External"/><Relationship Id="rId281" Type="http://schemas.openxmlformats.org/officeDocument/2006/relationships/hyperlink" Target="https://www.icann.org/en/groups/ssac/documents/sac-054-en.pdf" TargetMode="External"/><Relationship Id="rId34" Type="http://schemas.openxmlformats.org/officeDocument/2006/relationships/hyperlink" Target="https://atlarge.icann.org/advice_statements/13747" TargetMode="External"/><Relationship Id="rId55" Type="http://schemas.openxmlformats.org/officeDocument/2006/relationships/hyperlink" Target="https://www.icann.org/en/system/files/files/rssac-041-05oct18-en.pdf" TargetMode="External"/><Relationship Id="rId76" Type="http://schemas.openxmlformats.org/officeDocument/2006/relationships/hyperlink" Target="https://www.icann.org/en/system/files/files/rssac-038-15jun18-en.pdf" TargetMode="External"/><Relationship Id="rId97" Type="http://schemas.openxmlformats.org/officeDocument/2006/relationships/hyperlink" Target="https://www.icann.org/en/system/files/files/sac-097-en.pdf" TargetMode="External"/><Relationship Id="rId120" Type="http://schemas.openxmlformats.org/officeDocument/2006/relationships/hyperlink" Target="https://www.icann.org/en/system/files/files/sac-086-en.pdf" TargetMode="External"/><Relationship Id="rId141" Type="http://schemas.openxmlformats.org/officeDocument/2006/relationships/hyperlink" Target="https://www.icann.org/en/system/files/files/rssac-workshop-07jan16-en.pdf" TargetMode="External"/><Relationship Id="rId7" Type="http://schemas.openxmlformats.org/officeDocument/2006/relationships/hyperlink" Target="https://www.icann.org/en/system/files/files/rssac-049-14apr20-en.pdf" TargetMode="External"/><Relationship Id="rId162" Type="http://schemas.openxmlformats.org/officeDocument/2006/relationships/hyperlink" Target="https://www.icann.org/en/system/files/files/sac-070-en.pdf" TargetMode="External"/><Relationship Id="rId183" Type="http://schemas.openxmlformats.org/officeDocument/2006/relationships/hyperlink" Target="http://atlas.icann.org/wp-content/uploads/2014/08/ATLAS-II-Declaration-with-appendix-RC9.pdf" TargetMode="External"/><Relationship Id="rId218" Type="http://schemas.openxmlformats.org/officeDocument/2006/relationships/hyperlink" Target="http://atlas.icann.org/wp-content/uploads/2014/08/ATLAS-II-Declaration-with-appendix-RC9.pdf" TargetMode="External"/><Relationship Id="rId239" Type="http://schemas.openxmlformats.org/officeDocument/2006/relationships/hyperlink" Target="https://www.icann.org/en/system/files/files/sac-065-en.pdf" TargetMode="External"/><Relationship Id="rId250" Type="http://schemas.openxmlformats.org/officeDocument/2006/relationships/hyperlink" Target="http://www.icann.org/en/groups/ssac/documents/sac-063-en.pdf" TargetMode="External"/><Relationship Id="rId271" Type="http://schemas.openxmlformats.org/officeDocument/2006/relationships/hyperlink" Target="https://www.icann.org/en/groups/ssac/documents/sac-058-en.pdf" TargetMode="External"/><Relationship Id="rId292" Type="http://schemas.openxmlformats.org/officeDocument/2006/relationships/hyperlink" Target="http://www.icann.org/en/groups/ssac/documents/sac-048-en.pdf" TargetMode="External"/><Relationship Id="rId306" Type="http://schemas.openxmlformats.org/officeDocument/2006/relationships/hyperlink" Target="http://www.icann.org/en/groups/ssac/documents/sac-045-en.pdf" TargetMode="External"/><Relationship Id="rId24" Type="http://schemas.openxmlformats.org/officeDocument/2006/relationships/hyperlink" Target="https://atlarge.icann.org/advice_statements/13759" TargetMode="External"/><Relationship Id="rId45" Type="http://schemas.openxmlformats.org/officeDocument/2006/relationships/hyperlink" Target="https://www.icann.org/en/system/files/files/sac-104-en.pdf" TargetMode="External"/><Relationship Id="rId66" Type="http://schemas.openxmlformats.org/officeDocument/2006/relationships/hyperlink" Target="https://www.icann.org/en/system/files/files/rssac-036-14jun18-en.pdf" TargetMode="External"/><Relationship Id="rId87" Type="http://schemas.openxmlformats.org/officeDocument/2006/relationships/hyperlink" Target="https://atlarge.icann.org/advice_statements/10443" TargetMode="External"/><Relationship Id="rId110" Type="http://schemas.openxmlformats.org/officeDocument/2006/relationships/hyperlink" Target="https://www.icann.org/en/system/files/files/sac-090-en.pdf" TargetMode="External"/><Relationship Id="rId131" Type="http://schemas.openxmlformats.org/officeDocument/2006/relationships/hyperlink" Target="https://www.icann.org/en/system/files/files/sac-079-en.pdf" TargetMode="External"/><Relationship Id="rId152" Type="http://schemas.openxmlformats.org/officeDocument/2006/relationships/hyperlink" Target="https://www.icann.org/en/system/files/files/sac-072-en.pdf" TargetMode="External"/><Relationship Id="rId173" Type="http://schemas.openxmlformats.org/officeDocument/2006/relationships/hyperlink" Target="https://www.icann.org/en/system/files/files/sac-069-en.pdf" TargetMode="External"/><Relationship Id="rId194" Type="http://schemas.openxmlformats.org/officeDocument/2006/relationships/hyperlink" Target="http://atlas.icann.org/wp-content/uploads/2014/08/ATLAS-II-Declaration-with-appendix-RC9.pdf" TargetMode="External"/><Relationship Id="rId208" Type="http://schemas.openxmlformats.org/officeDocument/2006/relationships/hyperlink" Target="http://atlas.icann.org/wp-content/uploads/2014/08/ATLAS-II-Declaration-with-appendix-RC9.pdf" TargetMode="External"/><Relationship Id="rId229" Type="http://schemas.openxmlformats.org/officeDocument/2006/relationships/hyperlink" Target="https://www.icann.org/en/system/files/files/sac-066-en.pdf" TargetMode="External"/><Relationship Id="rId240" Type="http://schemas.openxmlformats.org/officeDocument/2006/relationships/hyperlink" Target="https://www.icann.org/en/system/files/files/sac-064-en.pdf" TargetMode="External"/><Relationship Id="rId261" Type="http://schemas.openxmlformats.org/officeDocument/2006/relationships/hyperlink" Target="http://www.icann.org/en/groups/ssac/documents/sac-060-en.pdf" TargetMode="External"/><Relationship Id="rId14" Type="http://schemas.openxmlformats.org/officeDocument/2006/relationships/hyperlink" Target="https://www.icann.org/en/system/files/files/rssac-047-12mar20-en.pdf" TargetMode="External"/><Relationship Id="rId35" Type="http://schemas.openxmlformats.org/officeDocument/2006/relationships/hyperlink" Target="https://www.icann.org/en/system/files/files/rssac-045-03dec19-en.pdf" TargetMode="External"/><Relationship Id="rId56" Type="http://schemas.openxmlformats.org/officeDocument/2006/relationships/hyperlink" Target="https://www.icann.org/en/system/files/files/rssac-041-05oct18-en.pdf" TargetMode="External"/><Relationship Id="rId77" Type="http://schemas.openxmlformats.org/officeDocument/2006/relationships/hyperlink" Target="https://www.icann.org/en/system/files/files/rssac-038-15jun18-en.pdf" TargetMode="External"/><Relationship Id="rId100" Type="http://schemas.openxmlformats.org/officeDocument/2006/relationships/hyperlink" Target="https://www.icann.org/en/system/files/files/sac-097-en.pdf" TargetMode="External"/><Relationship Id="rId282" Type="http://schemas.openxmlformats.org/officeDocument/2006/relationships/hyperlink" Target="http://www.icann.org/en/groups/ssac/documents/sac-053-en.pdf" TargetMode="External"/><Relationship Id="rId8" Type="http://schemas.openxmlformats.org/officeDocument/2006/relationships/hyperlink" Target="https://www.icann.org/en/system/files/files/sac-110-en.pdf" TargetMode="External"/><Relationship Id="rId98" Type="http://schemas.openxmlformats.org/officeDocument/2006/relationships/hyperlink" Target="https://www.icann.org/en/system/files/files/sac-097-en.pdf" TargetMode="External"/><Relationship Id="rId121" Type="http://schemas.openxmlformats.org/officeDocument/2006/relationships/hyperlink" Target="https://www.icann.org/en/system/files/files/sac-087-en.pdf" TargetMode="External"/><Relationship Id="rId142" Type="http://schemas.openxmlformats.org/officeDocument/2006/relationships/hyperlink" Target="https://www.icann.org/en/system/files/files/rssac-ccwg-accountability-ws1-draft-22dec15-en.pdf" TargetMode="External"/><Relationship Id="rId163" Type="http://schemas.openxmlformats.org/officeDocument/2006/relationships/hyperlink" Target="https://www.icann.org/en/system/files/files/iab-liaison-rssac-16feb15-en.pdf" TargetMode="External"/><Relationship Id="rId184" Type="http://schemas.openxmlformats.org/officeDocument/2006/relationships/hyperlink" Target="http://atlas.icann.org/wp-content/uploads/2014/08/ATLAS-II-Declaration-with-appendix-RC9.pdf" TargetMode="External"/><Relationship Id="rId219" Type="http://schemas.openxmlformats.org/officeDocument/2006/relationships/hyperlink" Target="http://atlas.icann.org/wp-content/uploads/2014/08/ATLAS-II-Declaration-with-appendix-RC9.pdf" TargetMode="External"/><Relationship Id="rId230" Type="http://schemas.openxmlformats.org/officeDocument/2006/relationships/hyperlink" Target="https://www.icann.org/en/system/files/files/sac-066-en.pdf" TargetMode="External"/><Relationship Id="rId251" Type="http://schemas.openxmlformats.org/officeDocument/2006/relationships/hyperlink" Target="https://www.icann.org/en/groups/ssac/documents/sac-061-en.pdf" TargetMode="External"/><Relationship Id="rId25" Type="http://schemas.openxmlformats.org/officeDocument/2006/relationships/hyperlink" Target="https://www.icann.org/en/system/files/files/rssac-046-29jan20-en.pdf" TargetMode="External"/><Relationship Id="rId46" Type="http://schemas.openxmlformats.org/officeDocument/2006/relationships/hyperlink" Target="https://www.icann.org/en/system/files/files/sac-101-v2-en.pdf" TargetMode="External"/><Relationship Id="rId67" Type="http://schemas.openxmlformats.org/officeDocument/2006/relationships/hyperlink" Target="https://www.icann.org/en/system/files/files/rssac-038-15jun18-en.pdf" TargetMode="External"/><Relationship Id="rId272" Type="http://schemas.openxmlformats.org/officeDocument/2006/relationships/hyperlink" Target="https://www.icann.org/en/groups/ssac/documents/sac-058-en.pdf" TargetMode="External"/><Relationship Id="rId293" Type="http://schemas.openxmlformats.org/officeDocument/2006/relationships/hyperlink" Target="http://www.icann.org/en/groups/ssac/documents/sac-047-en.pdf" TargetMode="External"/><Relationship Id="rId307" Type="http://schemas.openxmlformats.org/officeDocument/2006/relationships/hyperlink" Target="http://www.icann.org/en/groups/ssac/documents/sac-045-en.pdf" TargetMode="External"/><Relationship Id="rId88" Type="http://schemas.openxmlformats.org/officeDocument/2006/relationships/hyperlink" Target="https://www.icann.org/en/system/files/files/rssac-029-28oct17-en.pdf" TargetMode="External"/><Relationship Id="rId111" Type="http://schemas.openxmlformats.org/officeDocument/2006/relationships/hyperlink" Target="https://www.icann.org/en/system/files/files/sac-090-en.pdf" TargetMode="External"/><Relationship Id="rId132" Type="http://schemas.openxmlformats.org/officeDocument/2006/relationships/hyperlink" Target="https://www.icann.org/en/system/files/files/rssac-icg-ccwg-accountability-10mar16-en.pdf" TargetMode="External"/><Relationship Id="rId153" Type="http://schemas.openxmlformats.org/officeDocument/2006/relationships/hyperlink" Target="https://www.icann.org/en/system/files/files/sac-071-en.pdf" TargetMode="External"/><Relationship Id="rId174" Type="http://schemas.openxmlformats.org/officeDocument/2006/relationships/hyperlink" Target="https://www.icann.org/en/system/files/files/rssac-001-draft-20nov14-en.pdf" TargetMode="External"/><Relationship Id="rId195" Type="http://schemas.openxmlformats.org/officeDocument/2006/relationships/hyperlink" Target="http://atlas.icann.org/wp-content/uploads/2014/08/ATLAS-II-Declaration-with-appendix-RC9.pdf" TargetMode="External"/><Relationship Id="rId209" Type="http://schemas.openxmlformats.org/officeDocument/2006/relationships/hyperlink" Target="http://atlas.icann.org/wp-content/uploads/2014/08/ATLAS-II-Declaration-with-appendix-RC9.pdf" TargetMode="External"/><Relationship Id="rId220" Type="http://schemas.openxmlformats.org/officeDocument/2006/relationships/hyperlink" Target="http://atlas.icann.org/wp-content/uploads/2014/08/ATLAS-II-Declaration-with-appendix-RC9.pdf" TargetMode="External"/><Relationship Id="rId241" Type="http://schemas.openxmlformats.org/officeDocument/2006/relationships/hyperlink" Target="https://www.icann.org/en/system/files/files/sac-064-en.pdf" TargetMode="External"/><Relationship Id="rId15" Type="http://schemas.openxmlformats.org/officeDocument/2006/relationships/hyperlink" Target="https://www.icann.org/en/system/files/files/rssac-047-12mar20-en.pdf" TargetMode="External"/><Relationship Id="rId36" Type="http://schemas.openxmlformats.org/officeDocument/2006/relationships/hyperlink" Target="https://www.icann.org/en/system/files/files/sac-107-en.pdf" TargetMode="External"/><Relationship Id="rId57" Type="http://schemas.openxmlformats.org/officeDocument/2006/relationships/hyperlink" Target="https://www.icann.org/en/system/files/files/rssac-041-05oct18-en.pdf" TargetMode="External"/><Relationship Id="rId262" Type="http://schemas.openxmlformats.org/officeDocument/2006/relationships/hyperlink" Target="http://www.icann.org/en/groups/ssac/documents/sac-060-en.pdf" TargetMode="External"/><Relationship Id="rId283" Type="http://schemas.openxmlformats.org/officeDocument/2006/relationships/hyperlink" Target="http://www.icann.org/en/groups/ssac/documents/sac-052-en.pdf" TargetMode="External"/><Relationship Id="rId78" Type="http://schemas.openxmlformats.org/officeDocument/2006/relationships/hyperlink" Target="https://www.icann.org/en/system/files/files/rssac-035-11may18-en.pdf" TargetMode="External"/><Relationship Id="rId99" Type="http://schemas.openxmlformats.org/officeDocument/2006/relationships/hyperlink" Target="https://www.icann.org/en/system/files/files/sac-097-en.pdf" TargetMode="External"/><Relationship Id="rId101" Type="http://schemas.openxmlformats.org/officeDocument/2006/relationships/hyperlink" Target="https://www.icann.org/en/system/files/files/sac-096-en.pdf" TargetMode="External"/><Relationship Id="rId122" Type="http://schemas.openxmlformats.org/officeDocument/2006/relationships/hyperlink" Target="https://www.icann.org/en/system/files/files/rssac-022-response-newgtld-06oct16-en.pdf" TargetMode="External"/><Relationship Id="rId143" Type="http://schemas.openxmlformats.org/officeDocument/2006/relationships/hyperlink" Target="https://www.icann.org/en/system/files/files/sac-075-en.pdf" TargetMode="External"/><Relationship Id="rId164" Type="http://schemas.openxmlformats.org/officeDocument/2006/relationships/hyperlink" Target="https://www.icann.org/en/system/files/files/rssac-003-scope-11feb15-en.pdf" TargetMode="External"/><Relationship Id="rId185" Type="http://schemas.openxmlformats.org/officeDocument/2006/relationships/hyperlink" Target="http://atlas.icann.org/wp-content/uploads/2014/08/ATLAS-II-Declaration-with-appendix-RC9.pdf" TargetMode="External"/><Relationship Id="rId9" Type="http://schemas.openxmlformats.org/officeDocument/2006/relationships/hyperlink" Target="https://www.icann.org/en/system/files/files/rssac-002-measurements-root-12mar20-en.pdf" TargetMode="External"/><Relationship Id="rId210" Type="http://schemas.openxmlformats.org/officeDocument/2006/relationships/hyperlink" Target="http://atlas.icann.org/wp-content/uploads/2014/08/ATLAS-II-Declaration-with-appendix-RC9.pdf" TargetMode="External"/><Relationship Id="rId26" Type="http://schemas.openxmlformats.org/officeDocument/2006/relationships/hyperlink" Target="https://www.icann.org/en/system/files/files/sac-108-en.pdf" TargetMode="External"/><Relationship Id="rId231" Type="http://schemas.openxmlformats.org/officeDocument/2006/relationships/hyperlink" Target="https://www.icann.org/en/system/files/files/sac-066-en.pdf" TargetMode="External"/><Relationship Id="rId252" Type="http://schemas.openxmlformats.org/officeDocument/2006/relationships/hyperlink" Target="https://www.icann.org/en/groups/ssac/documents/sac-061-en.pdf" TargetMode="External"/><Relationship Id="rId273" Type="http://schemas.openxmlformats.org/officeDocument/2006/relationships/hyperlink" Target="https://www.icann.org/en/groups/ssac/documents/sac-058-en.pdf" TargetMode="External"/><Relationship Id="rId294" Type="http://schemas.openxmlformats.org/officeDocument/2006/relationships/hyperlink" Target="http://www.icann.org/en/groups/ssac/documents/sac-047-en.pdf" TargetMode="External"/><Relationship Id="rId308" Type="http://schemas.openxmlformats.org/officeDocument/2006/relationships/hyperlink" Target="http://www.icann.org/en/groups/ssac/documents/sac-045-en.pdf" TargetMode="External"/><Relationship Id="rId47" Type="http://schemas.openxmlformats.org/officeDocument/2006/relationships/hyperlink" Target="https://www.icann.org/en/system/files/files/sac-101-v2-en.pdf" TargetMode="External"/><Relationship Id="rId68" Type="http://schemas.openxmlformats.org/officeDocument/2006/relationships/hyperlink" Target="https://www.icann.org/en/system/files/files/sac-101-en.pdf" TargetMode="External"/><Relationship Id="rId89" Type="http://schemas.openxmlformats.org/officeDocument/2006/relationships/hyperlink" Target="https://www.icann.org/en/system/files/files/rssac-000-op-procedures-23oct17-en.pdf" TargetMode="External"/><Relationship Id="rId112" Type="http://schemas.openxmlformats.org/officeDocument/2006/relationships/hyperlink" Target="https://www.icann.org/en/system/files/files/sac-090-en.pdf" TargetMode="External"/><Relationship Id="rId133" Type="http://schemas.openxmlformats.org/officeDocument/2006/relationships/hyperlink" Target="https://www.icann.org/en/system/files/files/sac-078-en.pdf" TargetMode="External"/><Relationship Id="rId154" Type="http://schemas.openxmlformats.org/officeDocument/2006/relationships/hyperlink" Target="https://www.icann.org/en/system/files/files/sac-070-en.pdf" TargetMode="External"/><Relationship Id="rId175" Type="http://schemas.openxmlformats.org/officeDocument/2006/relationships/hyperlink" Target="https://www.icann.org/resources/pages/rssac-publications-2014-05-12-en" TargetMode="External"/><Relationship Id="rId196" Type="http://schemas.openxmlformats.org/officeDocument/2006/relationships/hyperlink" Target="http://atlas.icann.org/wp-content/uploads/2014/08/ATLAS-II-Declaration-with-appendix-RC9.pdf" TargetMode="External"/><Relationship Id="rId200" Type="http://schemas.openxmlformats.org/officeDocument/2006/relationships/hyperlink" Target="http://atlas.icann.org/wp-content/uploads/2014/08/ATLAS-II-Declaration-with-appendix-RC9.pdf" TargetMode="External"/><Relationship Id="rId16" Type="http://schemas.openxmlformats.org/officeDocument/2006/relationships/hyperlink" Target="https://www.icann.org/en/system/files/files/ssac2020-06-14feb20-en.pdf" TargetMode="External"/><Relationship Id="rId221" Type="http://schemas.openxmlformats.org/officeDocument/2006/relationships/hyperlink" Target="http://atlas.icann.org/wp-content/uploads/2014/08/ATLAS-II-Declaration-with-appendix-RC9.pdf" TargetMode="External"/><Relationship Id="rId242" Type="http://schemas.openxmlformats.org/officeDocument/2006/relationships/hyperlink" Target="https://www.icann.org/en/system/files/files/sac-064-en.pdf" TargetMode="External"/><Relationship Id="rId263" Type="http://schemas.openxmlformats.org/officeDocument/2006/relationships/hyperlink" Target="http://www.icann.org/en/groups/ssac/documents/sac-060-en.pdf" TargetMode="External"/><Relationship Id="rId284" Type="http://schemas.openxmlformats.org/officeDocument/2006/relationships/hyperlink" Target="http://www.icann.org/en/groups/ssac/documents/sac-052-en.pdf" TargetMode="External"/><Relationship Id="rId37" Type="http://schemas.openxmlformats.org/officeDocument/2006/relationships/hyperlink" Target="https://www.icann.org/en/system/files/files/rssac-044-29oct19-en.pdf" TargetMode="External"/><Relationship Id="rId58" Type="http://schemas.openxmlformats.org/officeDocument/2006/relationships/hyperlink" Target="https://www.icann.org/en/system/files/files/rssac-041-05oct18-en.pdf" TargetMode="External"/><Relationship Id="rId79" Type="http://schemas.openxmlformats.org/officeDocument/2006/relationships/hyperlink" Target="https://www.icann.org/en/system/files/files/rssac-034-09may18-en.pdf" TargetMode="External"/><Relationship Id="rId102" Type="http://schemas.openxmlformats.org/officeDocument/2006/relationships/hyperlink" Target="https://www.icann.org/en/system/files/files/sac-095-en.pdf" TargetMode="External"/><Relationship Id="rId123" Type="http://schemas.openxmlformats.org/officeDocument/2006/relationships/hyperlink" Target="https://www.icann.org/en/system/files/files/rssac-021-statement-unavailability-single-root-server-08sep16-en.pdf" TargetMode="External"/><Relationship Id="rId144" Type="http://schemas.openxmlformats.org/officeDocument/2006/relationships/hyperlink" Target="https://www.icann.org/en/system/files/files/sac-074-en.pdf" TargetMode="External"/><Relationship Id="rId90" Type="http://schemas.openxmlformats.org/officeDocument/2006/relationships/hyperlink" Target="https://www.icann.org/en/system/files/files/sac-098-en.pdf" TargetMode="External"/><Relationship Id="rId165" Type="http://schemas.openxmlformats.org/officeDocument/2006/relationships/hyperlink" Target="https://www.icann.org/en/system/files/files/rssac-dnssec-validity-root-zone-17dec14-en.pdf" TargetMode="External"/><Relationship Id="rId186" Type="http://schemas.openxmlformats.org/officeDocument/2006/relationships/hyperlink" Target="http://atlas.icann.org/wp-content/uploads/2014/08/ATLAS-II-Declaration-with-appendix-RC9.pdf" TargetMode="External"/><Relationship Id="rId211" Type="http://schemas.openxmlformats.org/officeDocument/2006/relationships/hyperlink" Target="http://atlas.icann.org/wp-content/uploads/2014/08/ATLAS-II-Declaration-with-appendix-RC9.pdf" TargetMode="External"/><Relationship Id="rId232" Type="http://schemas.openxmlformats.org/officeDocument/2006/relationships/hyperlink" Target="https://www.icann.org/en/system/files/files/sac-066-en.pdf" TargetMode="External"/><Relationship Id="rId253" Type="http://schemas.openxmlformats.org/officeDocument/2006/relationships/hyperlink" Target="https://www.icann.org/en/groups/ssac/documents/sac-061-en.pdf" TargetMode="External"/><Relationship Id="rId274" Type="http://schemas.openxmlformats.org/officeDocument/2006/relationships/hyperlink" Target="http://www.icann.org/en/groups/ssac/documents/sac-056-en.pdf" TargetMode="External"/><Relationship Id="rId295" Type="http://schemas.openxmlformats.org/officeDocument/2006/relationships/hyperlink" Target="http://www.icann.org/en/groups/ssac/documents/sac-047-en.pdf" TargetMode="External"/><Relationship Id="rId309" Type="http://schemas.openxmlformats.org/officeDocument/2006/relationships/hyperlink" Target="http://www.icann.org/en/groups/ssac/documents/sac-045-en.pdf" TargetMode="External"/><Relationship Id="rId27" Type="http://schemas.openxmlformats.org/officeDocument/2006/relationships/hyperlink" Target="https://atlarge.icann.org/advice_statements/13747" TargetMode="External"/><Relationship Id="rId48" Type="http://schemas.openxmlformats.org/officeDocument/2006/relationships/hyperlink" Target="https://www.icann.org/en/system/files/files/sac-101-v2-en.pdf" TargetMode="External"/><Relationship Id="rId69" Type="http://schemas.openxmlformats.org/officeDocument/2006/relationships/hyperlink" Target="https://www.icann.org/en/system/files/files/sac-101-en.pdf" TargetMode="External"/><Relationship Id="rId113" Type="http://schemas.openxmlformats.org/officeDocument/2006/relationships/hyperlink" Target="https://www.icann.org/en/system/files/files/sac-089-en.pdf" TargetMode="External"/><Relationship Id="rId134" Type="http://schemas.openxmlformats.org/officeDocument/2006/relationships/hyperlink" Target="https://www.icann.org/en/system/files/files/sac-076-en.pdf" TargetMode="External"/><Relationship Id="rId80" Type="http://schemas.openxmlformats.org/officeDocument/2006/relationships/hyperlink" Target="https://www.icann.org/en/system/files/files/rssac-033-24apr18-en.pdf" TargetMode="External"/><Relationship Id="rId155" Type="http://schemas.openxmlformats.org/officeDocument/2006/relationships/hyperlink" Target="https://www.icann.org/en/system/files/files/sac-070-en.pdf" TargetMode="External"/><Relationship Id="rId176" Type="http://schemas.openxmlformats.org/officeDocument/2006/relationships/hyperlink" Target="https://www.icann.org/en/system/files/files/sac-068-en.pdf" TargetMode="External"/><Relationship Id="rId197" Type="http://schemas.openxmlformats.org/officeDocument/2006/relationships/hyperlink" Target="http://atlas.icann.org/wp-content/uploads/2014/08/ATLAS-II-Declaration-with-appendix-RC9.pdf" TargetMode="External"/><Relationship Id="rId201" Type="http://schemas.openxmlformats.org/officeDocument/2006/relationships/hyperlink" Target="http://atlas.icann.org/wp-content/uploads/2014/08/ATLAS-II-Declaration-with-appendix-RC9.pdf" TargetMode="External"/><Relationship Id="rId222" Type="http://schemas.openxmlformats.org/officeDocument/2006/relationships/hyperlink" Target="http://atlas.icann.org/wp-content/uploads/2014/08/ATLAS-II-Declaration-with-appendix-RC9.pdf" TargetMode="External"/><Relationship Id="rId243" Type="http://schemas.openxmlformats.org/officeDocument/2006/relationships/hyperlink" Target="http://www.icann.org/en/groups/ssac/documents/sac-062-en.pdf" TargetMode="External"/><Relationship Id="rId264" Type="http://schemas.openxmlformats.org/officeDocument/2006/relationships/hyperlink" Target="http://www.icann.org/en/groups/ssac/documents/sac-060-en.pdf" TargetMode="External"/><Relationship Id="rId285" Type="http://schemas.openxmlformats.org/officeDocument/2006/relationships/hyperlink" Target="http://www.icann.org/en/groups/ssac/documents/sac-050-en.pdf" TargetMode="External"/><Relationship Id="rId17" Type="http://schemas.openxmlformats.org/officeDocument/2006/relationships/hyperlink" Target="https://atlarge.icann.org/advice_statements/13759" TargetMode="External"/><Relationship Id="rId38" Type="http://schemas.openxmlformats.org/officeDocument/2006/relationships/hyperlink" Target="https://www.icann.org/en/system/files/files/rssac-000-op-procedures-13mar19-en.pdf" TargetMode="External"/><Relationship Id="rId59" Type="http://schemas.openxmlformats.org/officeDocument/2006/relationships/hyperlink" Target="https://www.icann.org/en/system/files/files/sac-103-en.pdf" TargetMode="External"/><Relationship Id="rId103" Type="http://schemas.openxmlformats.org/officeDocument/2006/relationships/hyperlink" Target="https://www.icann.org/en/system/files/files/sac-095-en.pdf" TargetMode="External"/><Relationship Id="rId124" Type="http://schemas.openxmlformats.org/officeDocument/2006/relationships/hyperlink" Target="https://www.icann.org/en/system/files/files/sac-084-en.pdf" TargetMode="External"/><Relationship Id="rId310" Type="http://schemas.openxmlformats.org/officeDocument/2006/relationships/hyperlink" Target="http://www.icann.org/en/groups/ssac/documents/sac-045-en.pdf" TargetMode="External"/><Relationship Id="rId70" Type="http://schemas.openxmlformats.org/officeDocument/2006/relationships/hyperlink" Target="https://www.icann.org/en/system/files/files/sac-101-en.pdf" TargetMode="External"/><Relationship Id="rId91" Type="http://schemas.openxmlformats.org/officeDocument/2006/relationships/hyperlink" Target="https://www.icann.org/en/system/files/files/rssac-028-03aug17-en.pdf" TargetMode="External"/><Relationship Id="rId145" Type="http://schemas.openxmlformats.org/officeDocument/2006/relationships/hyperlink" Target="https://www.icann.org/en/system/files/files/sac-074-en.pdf" TargetMode="External"/><Relationship Id="rId166" Type="http://schemas.openxmlformats.org/officeDocument/2006/relationships/hyperlink" Target="https://www.icann.org/en/system/files/files/sac-069-en.pdf" TargetMode="External"/><Relationship Id="rId187" Type="http://schemas.openxmlformats.org/officeDocument/2006/relationships/hyperlink" Target="http://atlas.icann.org/wp-content/uploads/2014/08/ATLAS-II-Declaration-with-appendix-RC9.pdf" TargetMode="External"/><Relationship Id="rId1" Type="http://schemas.openxmlformats.org/officeDocument/2006/relationships/hyperlink" Target="https://www.icann.org/en/system/files/files/rssac-000-op-procedures-01sep20-en.pdf" TargetMode="External"/><Relationship Id="rId212" Type="http://schemas.openxmlformats.org/officeDocument/2006/relationships/hyperlink" Target="http://atlas.icann.org/wp-content/uploads/2014/08/ATLAS-II-Declaration-with-appendix-RC9.pdf" TargetMode="External"/><Relationship Id="rId233" Type="http://schemas.openxmlformats.org/officeDocument/2006/relationships/hyperlink" Target="https://www.icann.org/en/system/files/files/sac-065-en.pdf" TargetMode="External"/><Relationship Id="rId254" Type="http://schemas.openxmlformats.org/officeDocument/2006/relationships/hyperlink" Target="https://www.icann.org/en/groups/ssac/documents/sac-061-en.pdf" TargetMode="External"/><Relationship Id="rId28" Type="http://schemas.openxmlformats.org/officeDocument/2006/relationships/hyperlink" Target="https://atlarge.icann.org/advice_statements/13747" TargetMode="External"/><Relationship Id="rId49" Type="http://schemas.openxmlformats.org/officeDocument/2006/relationships/hyperlink" Target="https://www.icann.org/en/system/files/files/sac-101-v2-en.pdf" TargetMode="External"/><Relationship Id="rId114" Type="http://schemas.openxmlformats.org/officeDocument/2006/relationships/hyperlink" Target="https://atlarge.icann.org/advice_statements/9917" TargetMode="External"/><Relationship Id="rId275" Type="http://schemas.openxmlformats.org/officeDocument/2006/relationships/hyperlink" Target="http://www.icann.org/en/groups/ssac/documents/sac-055-en.pdf" TargetMode="External"/><Relationship Id="rId296" Type="http://schemas.openxmlformats.org/officeDocument/2006/relationships/hyperlink" Target="http://www.icann.org/en/groups/ssac/documents/sac-047-en.pdf" TargetMode="External"/><Relationship Id="rId300" Type="http://schemas.openxmlformats.org/officeDocument/2006/relationships/hyperlink" Target="http://www.icann.org/en/groups/ssac/documents/sac-046-en.pdf" TargetMode="External"/><Relationship Id="rId60" Type="http://schemas.openxmlformats.org/officeDocument/2006/relationships/hyperlink" Target="https://www.icann.org/en/system/files/files/sac-102-en.pdf" TargetMode="External"/><Relationship Id="rId81" Type="http://schemas.openxmlformats.org/officeDocument/2006/relationships/hyperlink" Target="https://www.icann.org/en/system/files/files/rssac-032-28mar18-en.pdf" TargetMode="External"/><Relationship Id="rId135" Type="http://schemas.openxmlformats.org/officeDocument/2006/relationships/hyperlink" Target="https://www.icann.org/en/system/files/files/rssac-002-scope-04feb16-en.pdf" TargetMode="External"/><Relationship Id="rId156" Type="http://schemas.openxmlformats.org/officeDocument/2006/relationships/hyperlink" Target="https://www.icann.org/en/system/files/files/sac-070-en.pdf" TargetMode="External"/><Relationship Id="rId177" Type="http://schemas.openxmlformats.org/officeDocument/2006/relationships/hyperlink" Target="https://www.icann.org/en/system/files/files/rssac-igf-icann-accountability-02sep14-en.pdf" TargetMode="External"/><Relationship Id="rId198" Type="http://schemas.openxmlformats.org/officeDocument/2006/relationships/hyperlink" Target="http://atlas.icann.org/wp-content/uploads/2014/08/ATLAS-II-Declaration-with-appendix-RC9.pdf" TargetMode="External"/><Relationship Id="rId202" Type="http://schemas.openxmlformats.org/officeDocument/2006/relationships/hyperlink" Target="http://atlas.icann.org/wp-content/uploads/2014/08/ATLAS-II-Declaration-with-appendix-RC9.pdf" TargetMode="External"/><Relationship Id="rId223" Type="http://schemas.openxmlformats.org/officeDocument/2006/relationships/hyperlink" Target="http://atlas.icann.org/wp-content/uploads/2014/08/ATLAS-II-Declaration-with-appendix-RC9.pdf" TargetMode="External"/><Relationship Id="rId244" Type="http://schemas.openxmlformats.org/officeDocument/2006/relationships/hyperlink" Target="http://www.icann.org/en/groups/ssac/documents/sac-062-en.pdf" TargetMode="External"/><Relationship Id="rId18" Type="http://schemas.openxmlformats.org/officeDocument/2006/relationships/hyperlink" Target="https://atlarge.icann.org/advice_statements/13759" TargetMode="External"/><Relationship Id="rId39" Type="http://schemas.openxmlformats.org/officeDocument/2006/relationships/hyperlink" Target="https://www.icann.org/en/system/files/files/sac-106-en.pdf" TargetMode="External"/><Relationship Id="rId265" Type="http://schemas.openxmlformats.org/officeDocument/2006/relationships/hyperlink" Target="http://www.icann.org/en/groups/ssac/documents/sac-060-en.pdf" TargetMode="External"/><Relationship Id="rId286" Type="http://schemas.openxmlformats.org/officeDocument/2006/relationships/hyperlink" Target="https://www.icann.org/en/system/files/files/sac-051-en.pdf" TargetMode="External"/><Relationship Id="rId50" Type="http://schemas.openxmlformats.org/officeDocument/2006/relationships/hyperlink" Target="https://www.icann.org/en/system/files/files/sac-101-v2-en.pdf" TargetMode="External"/><Relationship Id="rId104" Type="http://schemas.openxmlformats.org/officeDocument/2006/relationships/hyperlink" Target="https://www.icann.org/en/system/files/files/sac-094-en.pdf" TargetMode="External"/><Relationship Id="rId125" Type="http://schemas.openxmlformats.org/officeDocument/2006/relationships/hyperlink" Target="https://www.icann.org/en/system/files/files/sac-083-en.pdf" TargetMode="External"/><Relationship Id="rId146" Type="http://schemas.openxmlformats.org/officeDocument/2006/relationships/hyperlink" Target="https://www.icann.org/en/system/files/files/sac-074-en.pdf" TargetMode="External"/><Relationship Id="rId167" Type="http://schemas.openxmlformats.org/officeDocument/2006/relationships/hyperlink" Target="https://www.icann.org/en/system/files/files/sac-069-en.pdf" TargetMode="External"/><Relationship Id="rId188" Type="http://schemas.openxmlformats.org/officeDocument/2006/relationships/hyperlink" Target="http://atlas.icann.org/wp-content/uploads/2014/08/ATLAS-II-Declaration-with-appendix-RC9.pdf" TargetMode="External"/><Relationship Id="rId311" Type="http://schemas.openxmlformats.org/officeDocument/2006/relationships/hyperlink" Target="https://www.icann.org/en/system/files/files/sac-106-en.pdf" TargetMode="External"/><Relationship Id="rId71" Type="http://schemas.openxmlformats.org/officeDocument/2006/relationships/hyperlink" Target="https://www.icann.org/en/system/files/files/sac-101-en.pdf" TargetMode="External"/><Relationship Id="rId92" Type="http://schemas.openxmlformats.org/officeDocument/2006/relationships/hyperlink" Target="https://www.icann.org/en/system/files/files/rssac-028-03aug17-en.pdf" TargetMode="External"/><Relationship Id="rId213" Type="http://schemas.openxmlformats.org/officeDocument/2006/relationships/hyperlink" Target="http://atlas.icann.org/wp-content/uploads/2014/08/ATLAS-II-Declaration-with-appendix-RC9.pdf" TargetMode="External"/><Relationship Id="rId234" Type="http://schemas.openxmlformats.org/officeDocument/2006/relationships/hyperlink" Target="https://www.icann.org/en/system/files/files/sac-065-en.pdf" TargetMode="External"/><Relationship Id="rId2" Type="http://schemas.openxmlformats.org/officeDocument/2006/relationships/hyperlink" Target="https://www.icann.org/en/system/files/files/sac-113-en.pdf" TargetMode="External"/><Relationship Id="rId29" Type="http://schemas.openxmlformats.org/officeDocument/2006/relationships/hyperlink" Target="https://atlarge.icann.org/advice_statements/13747" TargetMode="External"/><Relationship Id="rId255" Type="http://schemas.openxmlformats.org/officeDocument/2006/relationships/hyperlink" Target="http://www.icann.org/en/groups/ssac/documents/sac-060-en.pdf" TargetMode="External"/><Relationship Id="rId276" Type="http://schemas.openxmlformats.org/officeDocument/2006/relationships/hyperlink" Target="http://www.icann.org/en/groups/ssac/documents/sac-055-en.pdf" TargetMode="External"/><Relationship Id="rId297" Type="http://schemas.openxmlformats.org/officeDocument/2006/relationships/hyperlink" Target="http://www.icann.org/en/groups/ssac/documents/sac-047-en.pdf" TargetMode="External"/><Relationship Id="rId40" Type="http://schemas.openxmlformats.org/officeDocument/2006/relationships/hyperlink" Target="https://www.icann.org/en/system/files/files/sac-106-en.pdf" TargetMode="External"/><Relationship Id="rId115" Type="http://schemas.openxmlformats.org/officeDocument/2006/relationships/hyperlink" Target="https://www.icann.org/en/system/files/files/sac-088-en.pdf" TargetMode="External"/><Relationship Id="rId136" Type="http://schemas.openxmlformats.org/officeDocument/2006/relationships/hyperlink" Target="https://www.icann.org/en/system/files/files/sac-077-en.pdf" TargetMode="External"/><Relationship Id="rId157" Type="http://schemas.openxmlformats.org/officeDocument/2006/relationships/hyperlink" Target="https://www.icann.org/en/system/files/files/rssac-ccwg-accountability-ws1-draft-05jun15-en.pdf" TargetMode="External"/><Relationship Id="rId178" Type="http://schemas.openxmlformats.org/officeDocument/2006/relationships/hyperlink" Target="https://www.icann.org/en/system/files/files/sac-067-en.pdf" TargetMode="External"/><Relationship Id="rId301" Type="http://schemas.openxmlformats.org/officeDocument/2006/relationships/hyperlink" Target="http://www.icann.org/en/groups/ssac/documents/sac-046-en.pdf" TargetMode="External"/><Relationship Id="rId61" Type="http://schemas.openxmlformats.org/officeDocument/2006/relationships/hyperlink" Target="https://www.icann.org/en/system/files/files/rssac-039-07aug18-en.pdf" TargetMode="External"/><Relationship Id="rId82" Type="http://schemas.openxmlformats.org/officeDocument/2006/relationships/hyperlink" Target="https://www.icann.org/en/system/files/files/rssac-031-02feb18-en.pdf" TargetMode="External"/><Relationship Id="rId199" Type="http://schemas.openxmlformats.org/officeDocument/2006/relationships/hyperlink" Target="http://atlas.icann.org/wp-content/uploads/2014/08/ATLAS-II-Declaration-with-appendix-RC9.pdf" TargetMode="External"/><Relationship Id="rId203" Type="http://schemas.openxmlformats.org/officeDocument/2006/relationships/hyperlink" Target="http://atlas.icann.org/wp-content/uploads/2014/08/ATLAS-II-Declaration-with-appendix-RC9.pdf" TargetMode="External"/><Relationship Id="rId19" Type="http://schemas.openxmlformats.org/officeDocument/2006/relationships/hyperlink" Target="https://atlarge.icann.org/advice_statements/13759" TargetMode="External"/><Relationship Id="rId224" Type="http://schemas.openxmlformats.org/officeDocument/2006/relationships/hyperlink" Target="http://atlas.icann.org/wp-content/uploads/2014/08/ATLAS-II-Declaration-with-appendix-RC9.pdf" TargetMode="External"/><Relationship Id="rId245" Type="http://schemas.openxmlformats.org/officeDocument/2006/relationships/hyperlink" Target="http://www.icann.org/en/groups/ssac/documents/sac-063-en.pdf" TargetMode="External"/><Relationship Id="rId266" Type="http://schemas.openxmlformats.org/officeDocument/2006/relationships/hyperlink" Target="http://www.icann.org/en/groups/ssac/documents/sac-060-en.pdf" TargetMode="External"/><Relationship Id="rId287" Type="http://schemas.openxmlformats.org/officeDocument/2006/relationships/hyperlink" Target="https://www.icann.org/en/system/files/files/sac-051-en.pdf" TargetMode="External"/><Relationship Id="rId30" Type="http://schemas.openxmlformats.org/officeDocument/2006/relationships/hyperlink" Target="https://atlarge.icann.org/advice_statements/13747" TargetMode="External"/><Relationship Id="rId105" Type="http://schemas.openxmlformats.org/officeDocument/2006/relationships/hyperlink" Target="https://www.icann.org/en/system/files/files/sac-093-en.pdf" TargetMode="External"/><Relationship Id="rId126" Type="http://schemas.openxmlformats.org/officeDocument/2006/relationships/hyperlink" Target="https://www.icann.org/en/system/files/files/rssac-client-reliability-root-dns-28jun16-en.pdf" TargetMode="External"/><Relationship Id="rId147" Type="http://schemas.openxmlformats.org/officeDocument/2006/relationships/hyperlink" Target="https://www.icann.org/en/system/files/files/sac-074-en.pdf" TargetMode="External"/><Relationship Id="rId168" Type="http://schemas.openxmlformats.org/officeDocument/2006/relationships/hyperlink" Target="https://www.icann.org/en/system/files/files/sac-069-en.pdf" TargetMode="External"/><Relationship Id="rId312" Type="http://schemas.openxmlformats.org/officeDocument/2006/relationships/printerSettings" Target="../printerSettings/printerSettings2.bin"/><Relationship Id="rId51" Type="http://schemas.openxmlformats.org/officeDocument/2006/relationships/hyperlink" Target="https://www.icann.org/en/system/files/files/sac-101-v2-en.pdf" TargetMode="External"/><Relationship Id="rId72" Type="http://schemas.openxmlformats.org/officeDocument/2006/relationships/hyperlink" Target="https://www.icann.org/en/system/files/files/sac-101-en.pdf" TargetMode="External"/><Relationship Id="rId93" Type="http://schemas.openxmlformats.org/officeDocument/2006/relationships/hyperlink" Target="https://www.icann.org/en/system/files/files/rssac-028-03aug17-en.pdf" TargetMode="External"/><Relationship Id="rId189" Type="http://schemas.openxmlformats.org/officeDocument/2006/relationships/hyperlink" Target="http://atlas.icann.org/wp-content/uploads/2014/08/ATLAS-II-Declaration-with-appendix-RC9.pdf" TargetMode="External"/><Relationship Id="rId3" Type="http://schemas.openxmlformats.org/officeDocument/2006/relationships/hyperlink" Target="https://www.icann.org/en/system/files/files/rssac-023-17jun20-en.pdf" TargetMode="External"/><Relationship Id="rId214" Type="http://schemas.openxmlformats.org/officeDocument/2006/relationships/hyperlink" Target="http://atlas.icann.org/wp-content/uploads/2014/08/ATLAS-II-Declaration-with-appendix-RC9.pdf" TargetMode="External"/><Relationship Id="rId235" Type="http://schemas.openxmlformats.org/officeDocument/2006/relationships/hyperlink" Target="https://www.icann.org/en/system/files/files/sac-065-en.pdf" TargetMode="External"/><Relationship Id="rId256" Type="http://schemas.openxmlformats.org/officeDocument/2006/relationships/hyperlink" Target="http://www.icann.org/en/groups/ssac/documents/sac-060-en.pdf" TargetMode="External"/><Relationship Id="rId277" Type="http://schemas.openxmlformats.org/officeDocument/2006/relationships/hyperlink" Target="http://www.icann.org/en/groups/ssac/documents/sac-055-en.pdf" TargetMode="External"/><Relationship Id="rId298" Type="http://schemas.openxmlformats.org/officeDocument/2006/relationships/hyperlink" Target="http://www.icann.org/en/groups/ssac/documents/sac-047-en.pdf" TargetMode="External"/><Relationship Id="rId116" Type="http://schemas.openxmlformats.org/officeDocument/2006/relationships/hyperlink" Target="https://www.icann.org/en/system/files/files/rssac-023-04nov16-en.pdf" TargetMode="External"/><Relationship Id="rId137" Type="http://schemas.openxmlformats.org/officeDocument/2006/relationships/hyperlink" Target="http://www.icann.org/en/groups/ssac/documents/sac-057-en.pdf" TargetMode="External"/><Relationship Id="rId158" Type="http://schemas.openxmlformats.org/officeDocument/2006/relationships/hyperlink" Target="https://www.icann.org/en/system/files/files/sac-070-en.pdf" TargetMode="External"/><Relationship Id="rId302" Type="http://schemas.openxmlformats.org/officeDocument/2006/relationships/hyperlink" Target="http://www.icann.org/en/groups/ssac/documents/sac-046-en.pdf" TargetMode="External"/><Relationship Id="rId20" Type="http://schemas.openxmlformats.org/officeDocument/2006/relationships/hyperlink" Target="https://atlarge.icann.org/advice_statements/13759" TargetMode="External"/><Relationship Id="rId41" Type="http://schemas.openxmlformats.org/officeDocument/2006/relationships/hyperlink" Target="https://www.icann.org/en/system/files/files/sac-106-en.pdf" TargetMode="External"/><Relationship Id="rId62" Type="http://schemas.openxmlformats.org/officeDocument/2006/relationships/hyperlink" Target="https://www.icann.org/en/system/files/files/rssac-039-07aug18-en.pdf" TargetMode="External"/><Relationship Id="rId83" Type="http://schemas.openxmlformats.org/officeDocument/2006/relationships/hyperlink" Target="https://www.icann.org/en/system/files/files/sac-100-en.pdf" TargetMode="External"/><Relationship Id="rId179" Type="http://schemas.openxmlformats.org/officeDocument/2006/relationships/hyperlink" Target="https://www.icann.org/en/system/files/files/rssac-stewardship-coordination-guidance-10jul14-en.pdf" TargetMode="External"/><Relationship Id="rId190" Type="http://schemas.openxmlformats.org/officeDocument/2006/relationships/hyperlink" Target="http://atlas.icann.org/wp-content/uploads/2014/08/ATLAS-II-Declaration-with-appendix-RC9.pdf" TargetMode="External"/><Relationship Id="rId204" Type="http://schemas.openxmlformats.org/officeDocument/2006/relationships/hyperlink" Target="http://atlas.icann.org/wp-content/uploads/2014/08/ATLAS-II-Declaration-with-appendix-RC9.pdf" TargetMode="External"/><Relationship Id="rId225" Type="http://schemas.openxmlformats.org/officeDocument/2006/relationships/hyperlink" Target="https://www.icann.org/en/system/files/files/sac-066-en.pdf" TargetMode="External"/><Relationship Id="rId246" Type="http://schemas.openxmlformats.org/officeDocument/2006/relationships/hyperlink" Target="http://www.icann.org/en/groups/ssac/documents/sac-063-en.pdf" TargetMode="External"/><Relationship Id="rId267" Type="http://schemas.openxmlformats.org/officeDocument/2006/relationships/hyperlink" Target="http://www.icann.org/en/groups/ssac/documents/sac-060-en.pdf" TargetMode="External"/><Relationship Id="rId288" Type="http://schemas.openxmlformats.org/officeDocument/2006/relationships/hyperlink" Target="https://www.icann.org/en/system/files/files/sac-051-en.pdf" TargetMode="External"/><Relationship Id="rId106" Type="http://schemas.openxmlformats.org/officeDocument/2006/relationships/hyperlink" Target="https://www.icann.org/en/system/files/files/rssac-026-14mar17-en.pdf" TargetMode="External"/><Relationship Id="rId127" Type="http://schemas.openxmlformats.org/officeDocument/2006/relationships/hyperlink" Target="https://www.icann.org/en/system/files/files/rssac-workshop-26jun16-en.pdf" TargetMode="External"/><Relationship Id="rId313" Type="http://schemas.openxmlformats.org/officeDocument/2006/relationships/table" Target="../tables/table1.xml"/><Relationship Id="rId10" Type="http://schemas.openxmlformats.org/officeDocument/2006/relationships/hyperlink" Target="https://www.icann.org/en/system/files/files/rssac-026-lexicon-12mar20-en.pdf" TargetMode="External"/><Relationship Id="rId31" Type="http://schemas.openxmlformats.org/officeDocument/2006/relationships/hyperlink" Target="https://atlarge.icann.org/advice_statements/13747" TargetMode="External"/><Relationship Id="rId52" Type="http://schemas.openxmlformats.org/officeDocument/2006/relationships/hyperlink" Target="https://www.icann.org/en/system/files/files/sac-101-v2-en.pdf" TargetMode="External"/><Relationship Id="rId73" Type="http://schemas.openxmlformats.org/officeDocument/2006/relationships/hyperlink" Target="https://www.icann.org/en/system/files/files/sac-101-en.pdf" TargetMode="External"/><Relationship Id="rId94" Type="http://schemas.openxmlformats.org/officeDocument/2006/relationships/hyperlink" Target="https://www.icann.org/en/system/files/files/rssac-028-03aug17-en.pdf" TargetMode="External"/><Relationship Id="rId148" Type="http://schemas.openxmlformats.org/officeDocument/2006/relationships/hyperlink" Target="https://www.icann.org/en/system/files/files/rssac-iana-stewardship-04sep15-en.pdf" TargetMode="External"/><Relationship Id="rId169" Type="http://schemas.openxmlformats.org/officeDocument/2006/relationships/hyperlink" Target="https://www.icann.org/en/system/files/files/sac-069-en.pdf" TargetMode="External"/><Relationship Id="rId4" Type="http://schemas.openxmlformats.org/officeDocument/2006/relationships/hyperlink" Target="https://www.icann.org/en/system/files/files/rssac-051-02jun20-en.pdf" TargetMode="External"/><Relationship Id="rId180" Type="http://schemas.openxmlformats.org/officeDocument/2006/relationships/hyperlink" Target="https://www.icann.org/en/system/files/files/rssac-001-scope-10jul14-en.pdf" TargetMode="External"/><Relationship Id="rId215" Type="http://schemas.openxmlformats.org/officeDocument/2006/relationships/hyperlink" Target="http://atlas.icann.org/wp-content/uploads/2014/08/ATLAS-II-Declaration-with-appendix-RC9.pdf" TargetMode="External"/><Relationship Id="rId236" Type="http://schemas.openxmlformats.org/officeDocument/2006/relationships/hyperlink" Target="https://www.icann.org/en/system/files/files/rssac-iana-stewardship-transition-08may14-en.pdf" TargetMode="External"/><Relationship Id="rId257" Type="http://schemas.openxmlformats.org/officeDocument/2006/relationships/hyperlink" Target="http://www.icann.org/en/groups/ssac/documents/sac-060-en.pdf" TargetMode="External"/><Relationship Id="rId278" Type="http://schemas.openxmlformats.org/officeDocument/2006/relationships/hyperlink" Target="http://www.icann.org/en/groups/ssac/documents/sac-055-en.pdf" TargetMode="External"/><Relationship Id="rId303" Type="http://schemas.openxmlformats.org/officeDocument/2006/relationships/hyperlink" Target="http://www.icann.org/en/groups/ssac/documents/sac-046-en.pdf" TargetMode="External"/><Relationship Id="rId42" Type="http://schemas.openxmlformats.org/officeDocument/2006/relationships/hyperlink" Target="https://www.icann.org/en/system/files/files/rssac-043-04jun19-en.pdf" TargetMode="External"/><Relationship Id="rId84" Type="http://schemas.openxmlformats.org/officeDocument/2006/relationships/hyperlink" Target="https://www.icann.org/en/system/files/files/sac-099-en.pdf" TargetMode="External"/><Relationship Id="rId138" Type="http://schemas.openxmlformats.org/officeDocument/2006/relationships/hyperlink" Target="http://www.icann.org/en/groups/ssac/documents/sac-057-en.pdf" TargetMode="External"/><Relationship Id="rId191" Type="http://schemas.openxmlformats.org/officeDocument/2006/relationships/hyperlink" Target="http://atlas.icann.org/wp-content/uploads/2014/08/ATLAS-II-Declaration-with-appendix-RC9.pdf" TargetMode="External"/><Relationship Id="rId205" Type="http://schemas.openxmlformats.org/officeDocument/2006/relationships/hyperlink" Target="http://atlas.icann.org/wp-content/uploads/2014/08/ATLAS-II-Declaration-with-appendix-RC9.pdf" TargetMode="External"/><Relationship Id="rId247" Type="http://schemas.openxmlformats.org/officeDocument/2006/relationships/hyperlink" Target="http://www.icann.org/en/groups/ssac/documents/sac-062-en.pdf" TargetMode="External"/><Relationship Id="rId107" Type="http://schemas.openxmlformats.org/officeDocument/2006/relationships/hyperlink" Target="https://www.icann.org/en/system/files/files/sac-092-en.pdf" TargetMode="External"/><Relationship Id="rId289" Type="http://schemas.openxmlformats.org/officeDocument/2006/relationships/hyperlink" Target="http://www.icann.org/en/groups/ssac/documents/sac-049-en.pdf" TargetMode="External"/><Relationship Id="rId11" Type="http://schemas.openxmlformats.org/officeDocument/2006/relationships/hyperlink" Target="https://www.icann.org/en/system/files/files/rssac-048-12mar20-en.pdf" TargetMode="External"/><Relationship Id="rId53" Type="http://schemas.openxmlformats.org/officeDocument/2006/relationships/hyperlink" Target="https://www.icann.org/en/system/files/files/sac-101-v2-en.pdf" TargetMode="External"/><Relationship Id="rId149" Type="http://schemas.openxmlformats.org/officeDocument/2006/relationships/hyperlink" Target="https://www.icann.org/en/system/files/files/sac-073-en.pdf" TargetMode="External"/><Relationship Id="rId95" Type="http://schemas.openxmlformats.org/officeDocument/2006/relationships/hyperlink" Target="https://www.icann.org/en/system/files/files/rssac-028-03aug17-en.pdf" TargetMode="External"/><Relationship Id="rId160" Type="http://schemas.openxmlformats.org/officeDocument/2006/relationships/hyperlink" Target="https://www.icann.org/en/system/files/files/sac-070-en.pdf" TargetMode="External"/><Relationship Id="rId216" Type="http://schemas.openxmlformats.org/officeDocument/2006/relationships/hyperlink" Target="http://atlas.icann.org/wp-content/uploads/2014/08/ATLAS-II-Declaration-with-appendix-RC9.pdf" TargetMode="External"/><Relationship Id="rId258" Type="http://schemas.openxmlformats.org/officeDocument/2006/relationships/hyperlink" Target="http://www.icann.org/en/groups/ssac/documents/sac-060-en.pdf" TargetMode="External"/><Relationship Id="rId22" Type="http://schemas.openxmlformats.org/officeDocument/2006/relationships/hyperlink" Target="https://atlarge.icann.org/advice_statements/13759" TargetMode="External"/><Relationship Id="rId64" Type="http://schemas.openxmlformats.org/officeDocument/2006/relationships/hyperlink" Target="https://www.icann.org/en/system/files/files/rssac-040-07aug18-en.pdf" TargetMode="External"/><Relationship Id="rId118" Type="http://schemas.openxmlformats.org/officeDocument/2006/relationships/hyperlink" Target="https://www.icann.org/en/system/files/files/rssac-025-04nov16-en.pdf" TargetMode="External"/><Relationship Id="rId171" Type="http://schemas.openxmlformats.org/officeDocument/2006/relationships/hyperlink" Target="https://www.icann.org/en/system/files/files/sac-069-en.pdf" TargetMode="External"/><Relationship Id="rId227" Type="http://schemas.openxmlformats.org/officeDocument/2006/relationships/hyperlink" Target="https://www.icann.org/en/system/files/files/sac-066-en.pdf" TargetMode="External"/><Relationship Id="rId269" Type="http://schemas.openxmlformats.org/officeDocument/2006/relationships/hyperlink" Target="http://www.icann.org/en/groups/ssac/documents/sac-059-en.pdf" TargetMode="External"/><Relationship Id="rId33" Type="http://schemas.openxmlformats.org/officeDocument/2006/relationships/hyperlink" Target="https://atlarge.icann.org/advice_statements/13747" TargetMode="External"/><Relationship Id="rId129" Type="http://schemas.openxmlformats.org/officeDocument/2006/relationships/hyperlink" Target="https://www.icann.org/en/system/files/files/sac-081-en.pdf" TargetMode="External"/><Relationship Id="rId280" Type="http://schemas.openxmlformats.org/officeDocument/2006/relationships/hyperlink" Target="https://www.icann.org/en/groups/ssac/documents/sac-054-en.pdf" TargetMode="External"/><Relationship Id="rId75" Type="http://schemas.openxmlformats.org/officeDocument/2006/relationships/hyperlink" Target="https://www.icann.org/en/system/files/files/rssac-038-15jun18-en.pdf" TargetMode="External"/><Relationship Id="rId140" Type="http://schemas.openxmlformats.org/officeDocument/2006/relationships/hyperlink" Target="http://www.icann.org/en/groups/ssac/documents/sac-057-en.pdf" TargetMode="External"/><Relationship Id="rId182" Type="http://schemas.openxmlformats.org/officeDocument/2006/relationships/hyperlink" Target="http://atlas.icann.org/wp-content/uploads/2014/08/ATLAS-II-Declaration-with-appendix-RC9.pdf" TargetMode="External"/><Relationship Id="rId6" Type="http://schemas.openxmlformats.org/officeDocument/2006/relationships/hyperlink" Target="https://www.icann.org/en/system/files/files/sac-111-en.pdf" TargetMode="External"/><Relationship Id="rId238" Type="http://schemas.openxmlformats.org/officeDocument/2006/relationships/hyperlink" Target="https://www.icann.org/en/system/files/files/sac-065-en.pdf" TargetMode="External"/><Relationship Id="rId291" Type="http://schemas.openxmlformats.org/officeDocument/2006/relationships/hyperlink" Target="http://www.icann.org/en/groups/ssac/documents/sac-048-en.pdf" TargetMode="External"/><Relationship Id="rId305" Type="http://schemas.openxmlformats.org/officeDocument/2006/relationships/hyperlink" Target="http://www.icann.org/en/groups/ssac/documents/sac-045-en.pdf" TargetMode="External"/><Relationship Id="rId44" Type="http://schemas.openxmlformats.org/officeDocument/2006/relationships/hyperlink" Target="https://www.icann.org/en/system/files/files/rssac-042-17may19-en.pdf" TargetMode="External"/><Relationship Id="rId86" Type="http://schemas.openxmlformats.org/officeDocument/2006/relationships/hyperlink" Target="https://atlarge.icann.org/advice_statements/10443" TargetMode="External"/><Relationship Id="rId151" Type="http://schemas.openxmlformats.org/officeDocument/2006/relationships/hyperlink" Target="https://www.icann.org/en/system/files/files/rssac-root-servers-work-statement-09jul15-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53"/>
  <sheetViews>
    <sheetView tabSelected="1" zoomScale="150" zoomScaleNormal="150" workbookViewId="0"/>
  </sheetViews>
  <sheetFormatPr baseColWidth="10" defaultColWidth="31.5" defaultRowHeight="15" x14ac:dyDescent="0.2"/>
  <cols>
    <col min="1" max="1" width="10.33203125" style="20" customWidth="1"/>
    <col min="2" max="2" width="29.5" style="20" bestFit="1" customWidth="1"/>
    <col min="3" max="3" width="16.6640625" style="21" customWidth="1"/>
    <col min="4" max="4" width="10" style="21" hidden="1" customWidth="1"/>
    <col min="5" max="7" width="16.6640625" style="21" customWidth="1"/>
    <col min="8" max="8" width="9.1640625" style="20" customWidth="1"/>
    <col min="9" max="12" width="8.5" style="20" customWidth="1"/>
    <col min="13" max="16384" width="31.5" style="20"/>
  </cols>
  <sheetData>
    <row r="1" spans="1:7" ht="19" x14ac:dyDescent="0.25">
      <c r="A1" s="19" t="s">
        <v>354</v>
      </c>
    </row>
    <row r="2" spans="1:7" s="23" customFormat="1" x14ac:dyDescent="0.2">
      <c r="A2" s="22" t="s">
        <v>1170</v>
      </c>
      <c r="C2" s="24"/>
      <c r="D2" s="24"/>
      <c r="E2" s="24"/>
      <c r="F2" s="24"/>
      <c r="G2" s="24"/>
    </row>
    <row r="3" spans="1:7" ht="16" thickBot="1" x14ac:dyDescent="0.25">
      <c r="B3" s="55"/>
      <c r="C3" s="60"/>
      <c r="F3" s="60"/>
    </row>
    <row r="4" spans="1:7" ht="28" customHeight="1" thickBot="1" x14ac:dyDescent="0.25">
      <c r="B4" s="62" t="s">
        <v>349</v>
      </c>
      <c r="C4" s="62" t="s">
        <v>859</v>
      </c>
      <c r="D4" s="63" t="s">
        <v>371</v>
      </c>
      <c r="E4" s="63" t="s">
        <v>359</v>
      </c>
      <c r="F4" s="20"/>
      <c r="G4" s="20"/>
    </row>
    <row r="5" spans="1:7" ht="16" x14ac:dyDescent="0.2">
      <c r="A5" s="48"/>
      <c r="B5" s="47" t="s">
        <v>377</v>
      </c>
      <c r="C5" s="78">
        <f>COUNTIFS('Advice Items'!$A$6:$A$3921,"Phase 1 | Receive &amp; Acknowledge")</f>
        <v>0</v>
      </c>
      <c r="D5" s="78">
        <f>COUNTIFS('Advice Items'!$A$6:$A$3921,"Phase 1 | Receive &amp; Acknowledge")</f>
        <v>0</v>
      </c>
      <c r="E5" s="61">
        <f>C5-D5</f>
        <v>0</v>
      </c>
      <c r="F5" s="55"/>
      <c r="G5" s="20"/>
    </row>
    <row r="6" spans="1:7" ht="16" x14ac:dyDescent="0.2">
      <c r="B6" s="49" t="s">
        <v>378</v>
      </c>
      <c r="C6" s="77">
        <f>COUNTIFS('Advice Items'!$G$6:$G$323,"Phase 2 | Understand Request")</f>
        <v>1</v>
      </c>
      <c r="D6" s="77">
        <f>COUNTIFS('Advice Items'!$G$6:$G$323,"Phase 2 | Understand Request")</f>
        <v>1</v>
      </c>
      <c r="E6" s="57">
        <f t="shared" ref="E6:E12" si="0">C6-D6</f>
        <v>0</v>
      </c>
      <c r="F6" s="20"/>
      <c r="G6" s="20"/>
    </row>
    <row r="7" spans="1:7" ht="16" x14ac:dyDescent="0.2">
      <c r="A7" s="48"/>
      <c r="B7" s="50" t="s">
        <v>383</v>
      </c>
      <c r="C7" s="77">
        <f>COUNTIFS('Advice Items'!$G$6:$G$3921,"Phase 3 | Evaluate &amp; Consider")</f>
        <v>23</v>
      </c>
      <c r="D7" s="77">
        <f>COUNTIFS('Advice Items'!$G$6:$G$3921,"Phase 3 | Evaluate &amp; Consider")</f>
        <v>23</v>
      </c>
      <c r="E7" s="57">
        <f t="shared" si="0"/>
        <v>0</v>
      </c>
      <c r="F7" s="55"/>
      <c r="G7" s="20"/>
    </row>
    <row r="8" spans="1:7" ht="16" x14ac:dyDescent="0.2">
      <c r="A8" s="48"/>
      <c r="B8" s="50" t="s">
        <v>827</v>
      </c>
      <c r="C8" s="77">
        <f>COUNTIFS('Advice Items'!$G$6:$G$3921,"Phase 3 | Deferred")</f>
        <v>0</v>
      </c>
      <c r="D8" s="77">
        <f>COUNTIFS('Advice Items'!$G$6:$G$3921,"Phase 3 | Deferred")</f>
        <v>0</v>
      </c>
      <c r="E8" s="57">
        <f t="shared" si="0"/>
        <v>0</v>
      </c>
      <c r="F8" s="20"/>
      <c r="G8" s="20"/>
    </row>
    <row r="9" spans="1:7" ht="16" x14ac:dyDescent="0.2">
      <c r="B9" s="49" t="s">
        <v>385</v>
      </c>
      <c r="C9" s="77">
        <f>COUNTIFS('Advice Items'!$G$6:$G$323,"Phase 4 | Implement")</f>
        <v>15</v>
      </c>
      <c r="D9" s="77">
        <f>COUNTIFS('Advice Items'!$G$6:$G$323,"Phase 4 | Implement")</f>
        <v>15</v>
      </c>
      <c r="E9" s="57">
        <f t="shared" si="0"/>
        <v>0</v>
      </c>
      <c r="F9" s="20"/>
      <c r="G9" s="20"/>
    </row>
    <row r="10" spans="1:7" ht="16" x14ac:dyDescent="0.2">
      <c r="B10" s="49" t="s">
        <v>828</v>
      </c>
      <c r="C10" s="77">
        <f>COUNTIFS('Advice Items'!$G$6:$G$3921,"Phase 4 | Deferred")</f>
        <v>10</v>
      </c>
      <c r="D10" s="77">
        <f>COUNTIFS('Advice Items'!$G$6:$G$3921,"Phase 4 | Deferred")</f>
        <v>10</v>
      </c>
      <c r="E10" s="57">
        <f t="shared" si="0"/>
        <v>0</v>
      </c>
      <c r="F10" s="20"/>
      <c r="G10" s="20"/>
    </row>
    <row r="11" spans="1:7" ht="17" thickBot="1" x14ac:dyDescent="0.25">
      <c r="B11" s="51" t="s">
        <v>387</v>
      </c>
      <c r="C11" s="76">
        <f>COUNTIFS('Advice Items'!$G$6:$G$3921,"Phase 5 | Close Request")</f>
        <v>27</v>
      </c>
      <c r="D11" s="76">
        <f>COUNTIFS('Advice Items'!$G$6:$G$3921,"Phase 5 | Close Request")</f>
        <v>27</v>
      </c>
      <c r="E11" s="59">
        <f t="shared" si="0"/>
        <v>0</v>
      </c>
      <c r="F11" s="55"/>
      <c r="G11" s="20"/>
    </row>
    <row r="12" spans="1:7" s="36" customFormat="1" ht="18" thickTop="1" thickBot="1" x14ac:dyDescent="0.25">
      <c r="B12" s="37" t="s">
        <v>858</v>
      </c>
      <c r="C12" s="75">
        <f>SUM(C5:C11)</f>
        <v>76</v>
      </c>
      <c r="D12" s="75">
        <f>SUM(D5:D11)</f>
        <v>76</v>
      </c>
      <c r="E12" s="52">
        <f t="shared" si="0"/>
        <v>0</v>
      </c>
    </row>
    <row r="13" spans="1:7" ht="18.75" customHeight="1" thickTop="1" x14ac:dyDescent="0.2">
      <c r="B13" s="80" t="s">
        <v>829</v>
      </c>
      <c r="C13" s="80"/>
      <c r="D13" s="80"/>
      <c r="E13" s="80"/>
      <c r="F13" s="80"/>
      <c r="G13" s="80"/>
    </row>
    <row r="14" spans="1:7" ht="18.75" customHeight="1" thickBot="1" x14ac:dyDescent="0.25">
      <c r="B14" s="54"/>
      <c r="C14" s="54"/>
      <c r="D14" s="54"/>
      <c r="E14" s="54"/>
      <c r="F14" s="54"/>
      <c r="G14" s="54"/>
    </row>
    <row r="15" spans="1:7" ht="28" customHeight="1" thickBot="1" x14ac:dyDescent="0.25">
      <c r="B15" s="62" t="s">
        <v>349</v>
      </c>
      <c r="C15" s="62" t="s">
        <v>355</v>
      </c>
      <c r="D15" s="63" t="s">
        <v>371</v>
      </c>
      <c r="E15" s="63" t="s">
        <v>359</v>
      </c>
      <c r="F15" s="20"/>
      <c r="G15" s="20"/>
    </row>
    <row r="16" spans="1:7" ht="16" x14ac:dyDescent="0.2">
      <c r="B16" s="71" t="s">
        <v>377</v>
      </c>
      <c r="C16" s="41">
        <f>COUNTIFS('Advice Items'!$A$6:$A$3921,"At-Large Advisory Committee (ALAC)",'Advice Items'!$G$6:$G$3921,"Phase 1 | Receive &amp; Acknowledge")</f>
        <v>0</v>
      </c>
      <c r="D16" s="67">
        <v>0</v>
      </c>
      <c r="E16" s="68">
        <f t="shared" ref="E16:E23" si="1">C16-D16</f>
        <v>0</v>
      </c>
      <c r="F16" s="20"/>
      <c r="G16" s="20"/>
    </row>
    <row r="17" spans="2:7" ht="16" x14ac:dyDescent="0.2">
      <c r="B17" s="72" t="s">
        <v>378</v>
      </c>
      <c r="C17" s="41">
        <f>COUNTIFS('Advice Items'!$A$6:$A$3921,"At-Large Advisory Committee (ALAC)",'Advice Items'!$G$6:$G$3921,"Phase 2 | Understand Request")</f>
        <v>0</v>
      </c>
      <c r="D17" s="56">
        <v>0</v>
      </c>
      <c r="E17" s="57">
        <f t="shared" si="1"/>
        <v>0</v>
      </c>
      <c r="F17" s="20"/>
      <c r="G17" s="20"/>
    </row>
    <row r="18" spans="2:7" ht="16" x14ac:dyDescent="0.2">
      <c r="B18" s="72" t="s">
        <v>383</v>
      </c>
      <c r="C18" s="41">
        <f>COUNTIFS('Advice Items'!$A$6:$A$3921,"At-Large Advisory Committee (ALAC)",'Advice Items'!$G$6:$G$3921,"Phase 3 | Evaluate &amp; Consider")</f>
        <v>8</v>
      </c>
      <c r="D18" s="56">
        <v>8</v>
      </c>
      <c r="E18" s="57">
        <f t="shared" si="1"/>
        <v>0</v>
      </c>
      <c r="F18" s="20"/>
      <c r="G18" s="20"/>
    </row>
    <row r="19" spans="2:7" ht="16" x14ac:dyDescent="0.2">
      <c r="B19" s="72" t="s">
        <v>827</v>
      </c>
      <c r="C19" s="41">
        <f>COUNTIFS('Advice Items'!$A$6:$A$3921,"At-Large Advisory Committee (ALAC)",'Advice Items'!$G$6:$G$3921,"Phase 3 | Deferred")</f>
        <v>0</v>
      </c>
      <c r="D19" s="56">
        <v>0</v>
      </c>
      <c r="E19" s="57">
        <f t="shared" si="1"/>
        <v>0</v>
      </c>
      <c r="F19" s="20"/>
      <c r="G19" s="20"/>
    </row>
    <row r="20" spans="2:7" ht="16" x14ac:dyDescent="0.2">
      <c r="B20" s="72" t="s">
        <v>385</v>
      </c>
      <c r="C20" s="41">
        <f>COUNTIFS('Advice Items'!$A$6:$A$3921,"At-Large Advisory Committee (ALAC)",'Advice Items'!$G$6:$G$3921,"Phase 4 | Implement")</f>
        <v>2</v>
      </c>
      <c r="D20" s="56">
        <v>2</v>
      </c>
      <c r="E20" s="57">
        <f t="shared" si="1"/>
        <v>0</v>
      </c>
      <c r="F20" s="20"/>
      <c r="G20" s="20"/>
    </row>
    <row r="21" spans="2:7" ht="16" x14ac:dyDescent="0.2">
      <c r="B21" s="72" t="s">
        <v>828</v>
      </c>
      <c r="C21" s="41">
        <f>COUNTIFS('Advice Items'!$A$6:$A$3921,"At-Large Advisory Committee (ALAC)",'Advice Items'!$G$6:$G$3921,"Phase 4 | Deferred")</f>
        <v>0</v>
      </c>
      <c r="D21" s="56">
        <v>0</v>
      </c>
      <c r="E21" s="57">
        <f t="shared" si="1"/>
        <v>0</v>
      </c>
      <c r="F21" s="20"/>
      <c r="G21" s="20"/>
    </row>
    <row r="22" spans="2:7" ht="17" thickBot="1" x14ac:dyDescent="0.25">
      <c r="B22" s="73" t="s">
        <v>387</v>
      </c>
      <c r="C22" s="64">
        <f>COUNTIFS('Advice Items'!$A$6:$A$3921,"At-Large Advisory Committee (ALAC)",'Advice Items'!$G$6:$G$3921,"Phase 5 | Close Request")</f>
        <v>0</v>
      </c>
      <c r="D22" s="69">
        <v>0</v>
      </c>
      <c r="E22" s="70">
        <f t="shared" si="1"/>
        <v>0</v>
      </c>
      <c r="F22" s="20"/>
      <c r="G22" s="20"/>
    </row>
    <row r="23" spans="2:7" ht="18" thickTop="1" thickBot="1" x14ac:dyDescent="0.25">
      <c r="B23" s="37" t="s">
        <v>858</v>
      </c>
      <c r="C23" s="38">
        <f>SUM(C16:C22)</f>
        <v>10</v>
      </c>
      <c r="D23" s="65">
        <v>10</v>
      </c>
      <c r="E23" s="66">
        <f t="shared" si="1"/>
        <v>0</v>
      </c>
      <c r="F23" s="20"/>
      <c r="G23" s="20"/>
    </row>
    <row r="24" spans="2:7" ht="16" thickTop="1" x14ac:dyDescent="0.2">
      <c r="B24" s="80" t="s">
        <v>829</v>
      </c>
      <c r="C24" s="80"/>
      <c r="D24" s="80"/>
      <c r="E24" s="80"/>
      <c r="F24" s="80"/>
      <c r="G24" s="80"/>
    </row>
    <row r="25" spans="2:7" ht="16" thickBot="1" x14ac:dyDescent="0.25">
      <c r="B25" s="54"/>
      <c r="C25" s="54"/>
      <c r="D25" s="54"/>
      <c r="E25" s="54"/>
      <c r="F25" s="54"/>
      <c r="G25" s="54"/>
    </row>
    <row r="26" spans="2:7" ht="28" customHeight="1" thickBot="1" x14ac:dyDescent="0.25">
      <c r="B26" s="62" t="s">
        <v>349</v>
      </c>
      <c r="C26" s="62" t="s">
        <v>356</v>
      </c>
      <c r="D26" s="63" t="s">
        <v>371</v>
      </c>
      <c r="E26" s="63" t="s">
        <v>359</v>
      </c>
      <c r="F26" s="20"/>
      <c r="G26" s="20"/>
    </row>
    <row r="27" spans="2:7" ht="16" x14ac:dyDescent="0.2">
      <c r="B27" s="74" t="s">
        <v>377</v>
      </c>
      <c r="C27" s="41">
        <f>COUNTIFS('Advice Items'!$A$6:$A$3921,"Root Server System Advisory Committee (RSSAC)",'Advice Items'!$G$6:$G$3921,"Phase 1 | Receive &amp; Acknowledge")</f>
        <v>0</v>
      </c>
      <c r="D27" s="67">
        <v>0</v>
      </c>
      <c r="E27" s="68">
        <f t="shared" ref="E27:E34" si="2">C27-D27</f>
        <v>0</v>
      </c>
      <c r="F27" s="20"/>
      <c r="G27" s="20"/>
    </row>
    <row r="28" spans="2:7" ht="16" x14ac:dyDescent="0.2">
      <c r="B28" s="72" t="s">
        <v>378</v>
      </c>
      <c r="C28" s="41">
        <f>COUNTIFS('Advice Items'!$A$6:$A$3921,"Root Server System Advisory Committee (RSSAC)",'Advice Items'!$G$6:$G$3921,"Phase 2 | Understand Request")</f>
        <v>0</v>
      </c>
      <c r="D28" s="56">
        <v>0</v>
      </c>
      <c r="E28" s="57">
        <f t="shared" si="2"/>
        <v>0</v>
      </c>
      <c r="F28" s="20"/>
      <c r="G28" s="20"/>
    </row>
    <row r="29" spans="2:7" ht="16" x14ac:dyDescent="0.2">
      <c r="B29" s="72" t="s">
        <v>383</v>
      </c>
      <c r="C29" s="41">
        <f>COUNTIFS('Advice Items'!$A$6:$A$3921,"Root Server System Advisory Committee (RSSAC)",'Advice Items'!$G$6:$G$3921,"Phase 3 | Evaluate &amp; Consider")</f>
        <v>13</v>
      </c>
      <c r="D29" s="56">
        <v>13</v>
      </c>
      <c r="E29" s="57">
        <f t="shared" si="2"/>
        <v>0</v>
      </c>
      <c r="F29" s="20"/>
      <c r="G29" s="20"/>
    </row>
    <row r="30" spans="2:7" ht="16" x14ac:dyDescent="0.2">
      <c r="B30" s="72" t="s">
        <v>827</v>
      </c>
      <c r="C30" s="41">
        <f>COUNTIFS('Advice Items'!$A$6:$A$3921,"Root Server System Advisory Committee (RSSAC)",'Advice Items'!$G$6:$G$3921,"Phase 3 | Deferred")</f>
        <v>0</v>
      </c>
      <c r="D30" s="56">
        <v>0</v>
      </c>
      <c r="E30" s="57">
        <f t="shared" si="2"/>
        <v>0</v>
      </c>
      <c r="F30" s="20"/>
      <c r="G30" s="20"/>
    </row>
    <row r="31" spans="2:7" ht="16" x14ac:dyDescent="0.2">
      <c r="B31" s="72" t="s">
        <v>385</v>
      </c>
      <c r="C31" s="41">
        <f>COUNTIFS('Advice Items'!$A$6:$A$3921,"Root Server System Advisory Committee (RSSAC)",'Advice Items'!$G$6:$G$3921,"Phase 4 | Implement")</f>
        <v>1</v>
      </c>
      <c r="D31" s="56">
        <v>1</v>
      </c>
      <c r="E31" s="57">
        <f t="shared" si="2"/>
        <v>0</v>
      </c>
      <c r="F31" s="20"/>
      <c r="G31" s="20"/>
    </row>
    <row r="32" spans="2:7" ht="16" x14ac:dyDescent="0.2">
      <c r="B32" s="72" t="s">
        <v>828</v>
      </c>
      <c r="C32" s="41">
        <f>COUNTIFS('Advice Items'!$A$6:$A$3921,"Root Server System Advisory Committee (RSSAC)",'Advice Items'!$G$6:$G$3921,"Phase 4 | Deferred")</f>
        <v>0</v>
      </c>
      <c r="D32" s="56">
        <v>0</v>
      </c>
      <c r="E32" s="57">
        <f t="shared" si="2"/>
        <v>0</v>
      </c>
      <c r="F32" s="20"/>
      <c r="G32" s="20"/>
    </row>
    <row r="33" spans="2:7" ht="17" thickBot="1" x14ac:dyDescent="0.25">
      <c r="B33" s="73" t="s">
        <v>387</v>
      </c>
      <c r="C33" s="64">
        <f>COUNTIFS('Advice Items'!$A$6:$A$3921,"Root Server System Advisory Committee (RSSAC)",'Advice Items'!$G$6:$G$3921,"Phase 5 | Close Request")</f>
        <v>1</v>
      </c>
      <c r="D33" s="58">
        <v>1</v>
      </c>
      <c r="E33" s="59">
        <f t="shared" si="2"/>
        <v>0</v>
      </c>
      <c r="F33" s="20"/>
      <c r="G33" s="20"/>
    </row>
    <row r="34" spans="2:7" ht="18" thickTop="1" thickBot="1" x14ac:dyDescent="0.25">
      <c r="B34" s="37" t="s">
        <v>858</v>
      </c>
      <c r="C34" s="38">
        <f>SUM(C27:C33)</f>
        <v>15</v>
      </c>
      <c r="D34" s="53">
        <v>15</v>
      </c>
      <c r="E34" s="52">
        <f t="shared" si="2"/>
        <v>0</v>
      </c>
      <c r="F34" s="20"/>
      <c r="G34" s="20"/>
    </row>
    <row r="35" spans="2:7" ht="16" thickTop="1" x14ac:dyDescent="0.2">
      <c r="B35" s="80" t="s">
        <v>829</v>
      </c>
      <c r="C35" s="80"/>
      <c r="D35" s="80"/>
      <c r="E35" s="80"/>
      <c r="F35" s="80"/>
      <c r="G35" s="80"/>
    </row>
    <row r="36" spans="2:7" ht="16" thickBot="1" x14ac:dyDescent="0.25">
      <c r="B36" s="54"/>
      <c r="C36" s="54"/>
      <c r="D36" s="54"/>
      <c r="E36" s="54"/>
      <c r="F36" s="54"/>
      <c r="G36" s="54"/>
    </row>
    <row r="37" spans="2:7" ht="28" customHeight="1" thickBot="1" x14ac:dyDescent="0.25">
      <c r="B37" s="46" t="s">
        <v>349</v>
      </c>
      <c r="C37" s="45" t="s">
        <v>357</v>
      </c>
      <c r="D37" s="63" t="s">
        <v>371</v>
      </c>
      <c r="E37" s="63" t="s">
        <v>359</v>
      </c>
      <c r="F37" s="20"/>
      <c r="G37" s="20"/>
    </row>
    <row r="38" spans="2:7" ht="16" x14ac:dyDescent="0.2">
      <c r="B38" s="49" t="s">
        <v>377</v>
      </c>
      <c r="C38" s="44">
        <f>COUNTIFS('Advice Items'!$A$6:$A$3921,"Security and Stability Advisory Committee (SSAC)",'Advice Items'!$G$6:$G$3921,"Phase 1 | Receive &amp; Acknowledge")</f>
        <v>0</v>
      </c>
      <c r="D38" s="67">
        <v>0</v>
      </c>
      <c r="E38" s="68">
        <f t="shared" ref="E38:E45" si="3">C38-D38</f>
        <v>0</v>
      </c>
      <c r="F38" s="20"/>
      <c r="G38" s="20"/>
    </row>
    <row r="39" spans="2:7" ht="16" x14ac:dyDescent="0.2">
      <c r="B39" s="49" t="s">
        <v>378</v>
      </c>
      <c r="C39" s="42">
        <f>COUNTIFS('Advice Items'!$A$6:$A$3921,"Security and Stability Advisory Committee (SSAC)",'Advice Items'!$G$6:$G$3921,"Phase 2 | Understand Request")</f>
        <v>1</v>
      </c>
      <c r="D39" s="56">
        <v>2</v>
      </c>
      <c r="E39" s="57">
        <f t="shared" si="3"/>
        <v>-1</v>
      </c>
      <c r="F39" s="20"/>
      <c r="G39" s="20"/>
    </row>
    <row r="40" spans="2:7" ht="16" x14ac:dyDescent="0.2">
      <c r="B40" s="49" t="s">
        <v>383</v>
      </c>
      <c r="C40" s="42">
        <f>COUNTIFS('Advice Items'!$A$6:$A$3921,"Security and Stability Advisory Committee (SSAC)",'Advice Items'!$G$6:$G$3921,"Phase 3 | Evaluate &amp; Consider")</f>
        <v>2</v>
      </c>
      <c r="D40" s="56">
        <v>2</v>
      </c>
      <c r="E40" s="57">
        <f t="shared" si="3"/>
        <v>0</v>
      </c>
      <c r="F40" s="20"/>
      <c r="G40" s="20"/>
    </row>
    <row r="41" spans="2:7" ht="16" x14ac:dyDescent="0.2">
      <c r="B41" s="49" t="s">
        <v>827</v>
      </c>
      <c r="C41" s="42">
        <f>COUNTIFS('Advice Items'!$A$6:$A$3921,"Security and Stability Advisory Committee (SSAC)",'Advice Items'!$G$6:$G$3921,"Phase 3 | Deferred")</f>
        <v>0</v>
      </c>
      <c r="D41" s="56">
        <v>0</v>
      </c>
      <c r="E41" s="57">
        <f t="shared" si="3"/>
        <v>0</v>
      </c>
      <c r="F41" s="20"/>
      <c r="G41" s="20"/>
    </row>
    <row r="42" spans="2:7" ht="16" x14ac:dyDescent="0.2">
      <c r="B42" s="49" t="s">
        <v>385</v>
      </c>
      <c r="C42" s="41">
        <f>COUNTIFS('Advice Items'!$A$6:$A$3921,"Security and Stability Advisory Committee (SSAC)",'Advice Items'!$G$6:$G$3921,"Phase 4 | Implement")</f>
        <v>12</v>
      </c>
      <c r="D42" s="56">
        <v>12</v>
      </c>
      <c r="E42" s="57">
        <f t="shared" si="3"/>
        <v>0</v>
      </c>
      <c r="F42" s="20"/>
      <c r="G42" s="20"/>
    </row>
    <row r="43" spans="2:7" ht="16" x14ac:dyDescent="0.2">
      <c r="B43" s="49" t="s">
        <v>828</v>
      </c>
      <c r="C43" s="39">
        <f>COUNTIFS('Advice Items'!$A$6:$A$3921,"Security and Stability Advisory Committee (SSAC)",'Advice Items'!$G$6:$G$3921,"Phase 4 | Deferred")</f>
        <v>10</v>
      </c>
      <c r="D43" s="56">
        <v>9</v>
      </c>
      <c r="E43" s="57">
        <f t="shared" si="3"/>
        <v>1</v>
      </c>
      <c r="F43" s="20"/>
      <c r="G43" s="20"/>
    </row>
    <row r="44" spans="2:7" ht="17" thickBot="1" x14ac:dyDescent="0.25">
      <c r="B44" s="51" t="s">
        <v>387</v>
      </c>
      <c r="C44" s="40">
        <f>COUNTIFS('Advice Items'!$A$6:$A$3921,"Security and Stability Advisory Committee (SSAC)",'Advice Items'!$G$6:$G$3921,"Phase 5 | Close Request")</f>
        <v>26</v>
      </c>
      <c r="D44" s="58">
        <v>23</v>
      </c>
      <c r="E44" s="59">
        <f t="shared" si="3"/>
        <v>3</v>
      </c>
      <c r="F44" s="20"/>
      <c r="G44" s="20"/>
    </row>
    <row r="45" spans="2:7" ht="18" thickTop="1" thickBot="1" x14ac:dyDescent="0.25">
      <c r="B45" s="37" t="s">
        <v>858</v>
      </c>
      <c r="C45" s="43">
        <f>SUM(C38:C44)</f>
        <v>51</v>
      </c>
      <c r="D45" s="53">
        <v>51</v>
      </c>
      <c r="E45" s="52">
        <f t="shared" si="3"/>
        <v>0</v>
      </c>
      <c r="F45" s="20"/>
      <c r="G45" s="20"/>
    </row>
    <row r="46" spans="2:7" ht="16" thickTop="1" x14ac:dyDescent="0.2">
      <c r="B46" s="80" t="s">
        <v>829</v>
      </c>
      <c r="C46" s="80"/>
      <c r="D46" s="80"/>
      <c r="E46" s="80"/>
      <c r="F46" s="80"/>
      <c r="G46" s="80"/>
    </row>
    <row r="47" spans="2:7" ht="16" thickBot="1" x14ac:dyDescent="0.25"/>
    <row r="48" spans="2:7" ht="32" thickBot="1" x14ac:dyDescent="0.25">
      <c r="B48" s="25" t="s">
        <v>400</v>
      </c>
      <c r="C48" s="26" t="s">
        <v>403</v>
      </c>
    </row>
    <row r="49" spans="2:3" ht="16" x14ac:dyDescent="0.2">
      <c r="B49" s="27" t="s">
        <v>355</v>
      </c>
      <c r="C49" s="28">
        <v>8</v>
      </c>
    </row>
    <row r="50" spans="2:3" ht="16" x14ac:dyDescent="0.2">
      <c r="B50" s="29" t="s">
        <v>356</v>
      </c>
      <c r="C50" s="30">
        <v>12</v>
      </c>
    </row>
    <row r="51" spans="2:3" ht="17" thickBot="1" x14ac:dyDescent="0.25">
      <c r="B51" s="31" t="s">
        <v>357</v>
      </c>
      <c r="C51" s="32">
        <v>5</v>
      </c>
    </row>
    <row r="52" spans="2:3" ht="19" thickTop="1" thickBot="1" x14ac:dyDescent="0.25">
      <c r="B52" s="33" t="s">
        <v>358</v>
      </c>
      <c r="C52" s="34">
        <f>SUM(C49:C51)</f>
        <v>25</v>
      </c>
    </row>
    <row r="53" spans="2:3" ht="16" thickTop="1" x14ac:dyDescent="0.2"/>
  </sheetData>
  <mergeCells count="4">
    <mergeCell ref="B13:G13"/>
    <mergeCell ref="B24:G24"/>
    <mergeCell ref="B35:G35"/>
    <mergeCell ref="B46:G46"/>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23"/>
  <sheetViews>
    <sheetView showGridLines="0" zoomScale="130" zoomScaleNormal="130" zoomScaleSheetLayoutView="100" zoomScalePageLayoutView="40" workbookViewId="0"/>
  </sheetViews>
  <sheetFormatPr baseColWidth="10" defaultColWidth="8.83203125" defaultRowHeight="15" x14ac:dyDescent="0.2"/>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x14ac:dyDescent="0.25">
      <c r="A1" s="8" t="s">
        <v>351</v>
      </c>
      <c r="E1" s="15"/>
      <c r="G1" s="2"/>
    </row>
    <row r="2" spans="1:8" s="1" customFormat="1" x14ac:dyDescent="0.2">
      <c r="A2" s="4" t="s">
        <v>352</v>
      </c>
      <c r="E2" s="15"/>
      <c r="G2" s="2"/>
    </row>
    <row r="3" spans="1:8" s="1" customFormat="1" x14ac:dyDescent="0.2">
      <c r="A3" s="4" t="str">
        <f>'Updated Summary'!A2</f>
        <v>As of 31 January 2021</v>
      </c>
      <c r="E3" s="15"/>
      <c r="G3" s="2"/>
    </row>
    <row r="6" spans="1:8" ht="37" customHeight="1" x14ac:dyDescent="0.2">
      <c r="A6" s="12" t="s">
        <v>346</v>
      </c>
      <c r="B6" s="13" t="s">
        <v>781</v>
      </c>
      <c r="C6" s="13" t="s">
        <v>347</v>
      </c>
      <c r="D6" s="13" t="s">
        <v>848</v>
      </c>
      <c r="E6" s="17" t="s">
        <v>0</v>
      </c>
      <c r="F6" s="13" t="s">
        <v>348</v>
      </c>
      <c r="G6" s="13" t="s">
        <v>349</v>
      </c>
      <c r="H6" s="14" t="s">
        <v>350</v>
      </c>
    </row>
    <row r="7" spans="1:8" ht="128" hidden="1" x14ac:dyDescent="0.2">
      <c r="A7" s="9" t="s">
        <v>1</v>
      </c>
      <c r="B7" s="10" t="s">
        <v>1171</v>
      </c>
      <c r="C7" s="79" t="s">
        <v>1172</v>
      </c>
      <c r="D7" s="10" t="s">
        <v>1173</v>
      </c>
      <c r="E7" s="18">
        <v>44181</v>
      </c>
      <c r="F7" s="10" t="s">
        <v>1174</v>
      </c>
      <c r="G7" s="10" t="s">
        <v>857</v>
      </c>
      <c r="H7" s="11" t="s">
        <v>1175</v>
      </c>
    </row>
    <row r="8" spans="1:8" ht="80" hidden="1" x14ac:dyDescent="0.2">
      <c r="A8" s="9" t="s">
        <v>1</v>
      </c>
      <c r="B8" s="10" t="s">
        <v>1165</v>
      </c>
      <c r="C8" s="79" t="s">
        <v>1166</v>
      </c>
      <c r="D8" s="10" t="s">
        <v>1167</v>
      </c>
      <c r="E8" s="18">
        <v>44167</v>
      </c>
      <c r="F8" s="10" t="s">
        <v>1168</v>
      </c>
      <c r="G8" s="10" t="s">
        <v>857</v>
      </c>
      <c r="H8" s="11" t="s">
        <v>1169</v>
      </c>
    </row>
    <row r="9" spans="1:8" ht="96" hidden="1" x14ac:dyDescent="0.2">
      <c r="A9" s="9" t="s">
        <v>1</v>
      </c>
      <c r="B9" s="10" t="s">
        <v>1160</v>
      </c>
      <c r="C9" s="79" t="s">
        <v>1161</v>
      </c>
      <c r="D9" s="10" t="s">
        <v>1162</v>
      </c>
      <c r="E9" s="18">
        <v>44160</v>
      </c>
      <c r="F9" s="10" t="s">
        <v>1163</v>
      </c>
      <c r="G9" s="10" t="s">
        <v>857</v>
      </c>
      <c r="H9" s="11" t="s">
        <v>1164</v>
      </c>
    </row>
    <row r="10" spans="1:8" ht="64" x14ac:dyDescent="0.2">
      <c r="A10" s="9" t="s">
        <v>77</v>
      </c>
      <c r="B10" s="10" t="s">
        <v>967</v>
      </c>
      <c r="C10" s="79" t="s">
        <v>968</v>
      </c>
      <c r="D10" s="10" t="s">
        <v>958</v>
      </c>
      <c r="E10" s="18">
        <v>44092</v>
      </c>
      <c r="F10" s="10" t="s">
        <v>959</v>
      </c>
      <c r="G10" s="10" t="s">
        <v>378</v>
      </c>
      <c r="H10" s="11" t="s">
        <v>960</v>
      </c>
    </row>
    <row r="11" spans="1:8" ht="96" hidden="1" x14ac:dyDescent="0.2">
      <c r="A11" s="9" t="s">
        <v>1</v>
      </c>
      <c r="B11" s="10" t="s">
        <v>969</v>
      </c>
      <c r="C11" s="79" t="s">
        <v>970</v>
      </c>
      <c r="D11" s="10" t="s">
        <v>961</v>
      </c>
      <c r="E11" s="18">
        <v>44082</v>
      </c>
      <c r="F11" s="10" t="s">
        <v>856</v>
      </c>
      <c r="G11" s="10" t="s">
        <v>857</v>
      </c>
      <c r="H11" s="11" t="s">
        <v>962</v>
      </c>
    </row>
    <row r="12" spans="1:8" ht="64" hidden="1" x14ac:dyDescent="0.2">
      <c r="A12" s="9" t="s">
        <v>1</v>
      </c>
      <c r="B12" s="10" t="s">
        <v>944</v>
      </c>
      <c r="C12" s="79" t="s">
        <v>945</v>
      </c>
      <c r="D12" s="10" t="s">
        <v>946</v>
      </c>
      <c r="E12" s="18">
        <v>43999</v>
      </c>
      <c r="F12" s="10" t="s">
        <v>947</v>
      </c>
      <c r="G12" s="10" t="s">
        <v>857</v>
      </c>
      <c r="H12" s="11" t="s">
        <v>948</v>
      </c>
    </row>
    <row r="13" spans="1:8" ht="208" hidden="1" x14ac:dyDescent="0.2">
      <c r="A13" s="9" t="s">
        <v>1</v>
      </c>
      <c r="B13" s="10" t="s">
        <v>949</v>
      </c>
      <c r="C13" s="79" t="s">
        <v>950</v>
      </c>
      <c r="D13" s="10" t="s">
        <v>951</v>
      </c>
      <c r="E13" s="18">
        <v>43984</v>
      </c>
      <c r="F13" s="10" t="s">
        <v>952</v>
      </c>
      <c r="G13" s="10" t="s">
        <v>857</v>
      </c>
      <c r="H13" s="11" t="s">
        <v>953</v>
      </c>
    </row>
    <row r="14" spans="1:8" ht="160" hidden="1" x14ac:dyDescent="0.2">
      <c r="A14" s="9" t="s">
        <v>1</v>
      </c>
      <c r="B14" s="10" t="s">
        <v>933</v>
      </c>
      <c r="C14" s="79" t="s">
        <v>934</v>
      </c>
      <c r="D14" s="10" t="s">
        <v>935</v>
      </c>
      <c r="E14" s="18">
        <v>43964</v>
      </c>
      <c r="F14" s="10" t="s">
        <v>936</v>
      </c>
      <c r="G14" s="10" t="s">
        <v>857</v>
      </c>
      <c r="H14" s="11" t="s">
        <v>937</v>
      </c>
    </row>
    <row r="15" spans="1:8" ht="80" hidden="1" x14ac:dyDescent="0.2">
      <c r="A15" s="9" t="s">
        <v>77</v>
      </c>
      <c r="B15" s="10" t="s">
        <v>938</v>
      </c>
      <c r="C15" s="79" t="s">
        <v>939</v>
      </c>
      <c r="D15" s="10" t="s">
        <v>940</v>
      </c>
      <c r="E15" s="18">
        <v>43955</v>
      </c>
      <c r="F15" s="10" t="s">
        <v>941</v>
      </c>
      <c r="G15" s="10" t="s">
        <v>857</v>
      </c>
      <c r="H15" s="11" t="s">
        <v>954</v>
      </c>
    </row>
    <row r="16" spans="1:8" ht="112" x14ac:dyDescent="0.2">
      <c r="A16" s="9" t="s">
        <v>1</v>
      </c>
      <c r="B16" s="10" t="s">
        <v>927</v>
      </c>
      <c r="C16" s="79" t="s">
        <v>928</v>
      </c>
      <c r="D16" s="10" t="s">
        <v>929</v>
      </c>
      <c r="E16" s="18">
        <v>43935</v>
      </c>
      <c r="F16" s="10" t="s">
        <v>930</v>
      </c>
      <c r="G16" s="10" t="s">
        <v>383</v>
      </c>
      <c r="H16" s="11" t="s">
        <v>942</v>
      </c>
    </row>
    <row r="17" spans="1:8" ht="192" hidden="1" x14ac:dyDescent="0.2">
      <c r="A17" s="9" t="s">
        <v>77</v>
      </c>
      <c r="B17" s="10" t="s">
        <v>893</v>
      </c>
      <c r="C17" s="79" t="s">
        <v>894</v>
      </c>
      <c r="D17" s="10" t="s">
        <v>895</v>
      </c>
      <c r="E17" s="18">
        <v>43909</v>
      </c>
      <c r="F17" s="10" t="s">
        <v>896</v>
      </c>
      <c r="G17" s="10" t="s">
        <v>857</v>
      </c>
      <c r="H17" s="11" t="s">
        <v>897</v>
      </c>
    </row>
    <row r="18" spans="1:8" ht="208" hidden="1" x14ac:dyDescent="0.2">
      <c r="A18" s="9" t="s">
        <v>1</v>
      </c>
      <c r="B18" s="10" t="s">
        <v>898</v>
      </c>
      <c r="C18" s="79" t="s">
        <v>899</v>
      </c>
      <c r="D18" s="10" t="s">
        <v>900</v>
      </c>
      <c r="E18" s="18">
        <v>43902</v>
      </c>
      <c r="F18" s="10" t="s">
        <v>901</v>
      </c>
      <c r="G18" s="10" t="s">
        <v>857</v>
      </c>
      <c r="H18" s="11" t="s">
        <v>902</v>
      </c>
    </row>
    <row r="19" spans="1:8" ht="192" hidden="1" x14ac:dyDescent="0.2">
      <c r="A19" s="9" t="s">
        <v>1</v>
      </c>
      <c r="B19" s="10" t="s">
        <v>903</v>
      </c>
      <c r="C19" s="79" t="s">
        <v>904</v>
      </c>
      <c r="D19" s="10" t="s">
        <v>905</v>
      </c>
      <c r="E19" s="18">
        <v>43902</v>
      </c>
      <c r="F19" s="10" t="s">
        <v>906</v>
      </c>
      <c r="G19" s="10" t="s">
        <v>857</v>
      </c>
      <c r="H19" s="11" t="s">
        <v>907</v>
      </c>
    </row>
    <row r="20" spans="1:8" ht="96" hidden="1" x14ac:dyDescent="0.2">
      <c r="A20" s="9" t="s">
        <v>1</v>
      </c>
      <c r="B20" s="10" t="s">
        <v>908</v>
      </c>
      <c r="C20" s="79" t="s">
        <v>909</v>
      </c>
      <c r="D20" s="10" t="s">
        <v>910</v>
      </c>
      <c r="E20" s="18">
        <v>43902</v>
      </c>
      <c r="F20" s="10" t="s">
        <v>911</v>
      </c>
      <c r="G20" s="10" t="s">
        <v>857</v>
      </c>
      <c r="H20" s="11" t="s">
        <v>912</v>
      </c>
    </row>
    <row r="21" spans="1:8" ht="144" hidden="1" x14ac:dyDescent="0.2">
      <c r="A21" s="9" t="s">
        <v>77</v>
      </c>
      <c r="B21" s="10" t="s">
        <v>913</v>
      </c>
      <c r="C21" s="79" t="s">
        <v>914</v>
      </c>
      <c r="D21" s="10" t="s">
        <v>915</v>
      </c>
      <c r="E21" s="18">
        <v>43902</v>
      </c>
      <c r="F21" s="10" t="s">
        <v>916</v>
      </c>
      <c r="G21" s="10" t="s">
        <v>857</v>
      </c>
      <c r="H21" s="11" t="s">
        <v>917</v>
      </c>
    </row>
    <row r="22" spans="1:8" ht="80" x14ac:dyDescent="0.2">
      <c r="A22" s="9" t="s">
        <v>1</v>
      </c>
      <c r="B22" s="10" t="s">
        <v>918</v>
      </c>
      <c r="C22" s="79" t="s">
        <v>919</v>
      </c>
      <c r="D22" s="10" t="s">
        <v>920</v>
      </c>
      <c r="E22" s="18">
        <v>43902</v>
      </c>
      <c r="F22" s="10" t="s">
        <v>921</v>
      </c>
      <c r="G22" s="10" t="s">
        <v>383</v>
      </c>
      <c r="H22" s="11" t="s">
        <v>931</v>
      </c>
    </row>
    <row r="23" spans="1:8" ht="224" x14ac:dyDescent="0.2">
      <c r="A23" s="9" t="s">
        <v>1</v>
      </c>
      <c r="B23" s="10" t="s">
        <v>918</v>
      </c>
      <c r="C23" s="79" t="s">
        <v>919</v>
      </c>
      <c r="D23" s="10" t="s">
        <v>922</v>
      </c>
      <c r="E23" s="18">
        <v>43902</v>
      </c>
      <c r="F23" s="10" t="s">
        <v>923</v>
      </c>
      <c r="G23" s="10" t="s">
        <v>383</v>
      </c>
      <c r="H23" s="11" t="s">
        <v>932</v>
      </c>
    </row>
    <row r="24" spans="1:8" ht="208" x14ac:dyDescent="0.2">
      <c r="A24" s="9" t="s">
        <v>1</v>
      </c>
      <c r="B24" s="10" t="s">
        <v>918</v>
      </c>
      <c r="C24" s="79" t="s">
        <v>919</v>
      </c>
      <c r="D24" s="10" t="s">
        <v>924</v>
      </c>
      <c r="E24" s="18">
        <v>43902</v>
      </c>
      <c r="F24" s="10" t="s">
        <v>925</v>
      </c>
      <c r="G24" s="10" t="s">
        <v>383</v>
      </c>
      <c r="H24" s="11" t="s">
        <v>926</v>
      </c>
    </row>
    <row r="25" spans="1:8" ht="144" x14ac:dyDescent="0.2">
      <c r="A25" s="9" t="s">
        <v>77</v>
      </c>
      <c r="B25" s="10" t="s">
        <v>887</v>
      </c>
      <c r="C25" s="79" t="s">
        <v>888</v>
      </c>
      <c r="D25" s="10" t="s">
        <v>889</v>
      </c>
      <c r="E25" s="18">
        <v>43875</v>
      </c>
      <c r="F25" s="10" t="s">
        <v>890</v>
      </c>
      <c r="G25" s="10" t="s">
        <v>387</v>
      </c>
      <c r="H25" s="11" t="s">
        <v>955</v>
      </c>
    </row>
    <row r="26" spans="1:8" ht="64" hidden="1" x14ac:dyDescent="0.2">
      <c r="A26" s="9" t="s">
        <v>971</v>
      </c>
      <c r="B26" s="10" t="s">
        <v>972</v>
      </c>
      <c r="C26" s="79" t="s">
        <v>973</v>
      </c>
      <c r="D26" s="10" t="s">
        <v>974</v>
      </c>
      <c r="E26" s="18">
        <v>43861</v>
      </c>
      <c r="F26" s="10" t="s">
        <v>975</v>
      </c>
      <c r="G26" s="10" t="s">
        <v>857</v>
      </c>
      <c r="H26" s="11" t="s">
        <v>976</v>
      </c>
    </row>
    <row r="27" spans="1:8" ht="64" hidden="1" x14ac:dyDescent="0.2">
      <c r="A27" s="9" t="s">
        <v>971</v>
      </c>
      <c r="B27" s="10" t="s">
        <v>972</v>
      </c>
      <c r="C27" s="79" t="s">
        <v>973</v>
      </c>
      <c r="D27" s="10" t="s">
        <v>977</v>
      </c>
      <c r="E27" s="18">
        <v>43861</v>
      </c>
      <c r="F27" s="10" t="s">
        <v>978</v>
      </c>
      <c r="G27" s="10" t="s">
        <v>857</v>
      </c>
      <c r="H27" s="11" t="s">
        <v>976</v>
      </c>
    </row>
    <row r="28" spans="1:8" ht="64" hidden="1" x14ac:dyDescent="0.2">
      <c r="A28" s="9" t="s">
        <v>971</v>
      </c>
      <c r="B28" s="10" t="s">
        <v>972</v>
      </c>
      <c r="C28" s="79" t="s">
        <v>973</v>
      </c>
      <c r="D28" s="10" t="s">
        <v>979</v>
      </c>
      <c r="E28" s="18">
        <v>43861</v>
      </c>
      <c r="F28" s="10" t="s">
        <v>980</v>
      </c>
      <c r="G28" s="10" t="s">
        <v>857</v>
      </c>
      <c r="H28" s="11" t="s">
        <v>976</v>
      </c>
    </row>
    <row r="29" spans="1:8" ht="64" hidden="1" x14ac:dyDescent="0.2">
      <c r="A29" s="9" t="s">
        <v>971</v>
      </c>
      <c r="B29" s="10" t="s">
        <v>972</v>
      </c>
      <c r="C29" s="79" t="s">
        <v>973</v>
      </c>
      <c r="D29" s="10" t="s">
        <v>981</v>
      </c>
      <c r="E29" s="18">
        <v>43861</v>
      </c>
      <c r="F29" s="10" t="s">
        <v>982</v>
      </c>
      <c r="G29" s="10" t="s">
        <v>857</v>
      </c>
      <c r="H29" s="11" t="s">
        <v>976</v>
      </c>
    </row>
    <row r="30" spans="1:8" ht="64" hidden="1" x14ac:dyDescent="0.2">
      <c r="A30" s="9" t="s">
        <v>971</v>
      </c>
      <c r="B30" s="10" t="s">
        <v>972</v>
      </c>
      <c r="C30" s="79" t="s">
        <v>973</v>
      </c>
      <c r="D30" s="10" t="s">
        <v>983</v>
      </c>
      <c r="E30" s="18">
        <v>43861</v>
      </c>
      <c r="F30" s="10" t="s">
        <v>984</v>
      </c>
      <c r="G30" s="10" t="s">
        <v>857</v>
      </c>
      <c r="H30" s="11" t="s">
        <v>976</v>
      </c>
    </row>
    <row r="31" spans="1:8" ht="64" hidden="1" x14ac:dyDescent="0.2">
      <c r="A31" s="9" t="s">
        <v>971</v>
      </c>
      <c r="B31" s="10" t="s">
        <v>972</v>
      </c>
      <c r="C31" s="79" t="s">
        <v>973</v>
      </c>
      <c r="D31" s="10" t="s">
        <v>985</v>
      </c>
      <c r="E31" s="18">
        <v>43861</v>
      </c>
      <c r="F31" s="10" t="s">
        <v>986</v>
      </c>
      <c r="G31" s="10" t="s">
        <v>857</v>
      </c>
      <c r="H31" s="11" t="s">
        <v>976</v>
      </c>
    </row>
    <row r="32" spans="1:8" ht="64" hidden="1" x14ac:dyDescent="0.2">
      <c r="A32" s="9" t="s">
        <v>971</v>
      </c>
      <c r="B32" s="10" t="s">
        <v>972</v>
      </c>
      <c r="C32" s="79" t="s">
        <v>973</v>
      </c>
      <c r="D32" s="10" t="s">
        <v>987</v>
      </c>
      <c r="E32" s="18">
        <v>43861</v>
      </c>
      <c r="F32" s="10" t="s">
        <v>988</v>
      </c>
      <c r="G32" s="10" t="s">
        <v>857</v>
      </c>
      <c r="H32" s="11" t="s">
        <v>976</v>
      </c>
    </row>
    <row r="33" spans="1:8" ht="80" hidden="1" x14ac:dyDescent="0.2">
      <c r="A33" s="9" t="s">
        <v>971</v>
      </c>
      <c r="B33" s="10" t="s">
        <v>972</v>
      </c>
      <c r="C33" s="79" t="s">
        <v>973</v>
      </c>
      <c r="D33" s="10" t="s">
        <v>989</v>
      </c>
      <c r="E33" s="18">
        <v>43861</v>
      </c>
      <c r="F33" s="10" t="s">
        <v>990</v>
      </c>
      <c r="G33" s="10" t="s">
        <v>857</v>
      </c>
      <c r="H33" s="11" t="s">
        <v>976</v>
      </c>
    </row>
    <row r="34" spans="1:8" ht="96" hidden="1" x14ac:dyDescent="0.2">
      <c r="A34" s="9" t="s">
        <v>1</v>
      </c>
      <c r="B34" s="10" t="s">
        <v>882</v>
      </c>
      <c r="C34" s="79" t="s">
        <v>883</v>
      </c>
      <c r="D34" s="10" t="s">
        <v>884</v>
      </c>
      <c r="E34" s="18">
        <v>43859</v>
      </c>
      <c r="F34" s="10" t="s">
        <v>885</v>
      </c>
      <c r="G34" s="10" t="s">
        <v>857</v>
      </c>
      <c r="H34" s="11" t="s">
        <v>886</v>
      </c>
    </row>
    <row r="35" spans="1:8" ht="144" hidden="1" x14ac:dyDescent="0.2">
      <c r="A35" s="9" t="s">
        <v>77</v>
      </c>
      <c r="B35" s="10" t="s">
        <v>877</v>
      </c>
      <c r="C35" s="79" t="s">
        <v>878</v>
      </c>
      <c r="D35" s="10" t="s">
        <v>879</v>
      </c>
      <c r="E35" s="18">
        <v>43859</v>
      </c>
      <c r="F35" s="10" t="s">
        <v>880</v>
      </c>
      <c r="G35" s="10" t="s">
        <v>857</v>
      </c>
      <c r="H35" s="11" t="s">
        <v>881</v>
      </c>
    </row>
    <row r="36" spans="1:8" ht="240" x14ac:dyDescent="0.2">
      <c r="A36" s="9" t="s">
        <v>971</v>
      </c>
      <c r="B36" s="10" t="s">
        <v>991</v>
      </c>
      <c r="C36" s="79" t="s">
        <v>992</v>
      </c>
      <c r="D36" s="10" t="s">
        <v>993</v>
      </c>
      <c r="E36" s="18">
        <v>43823</v>
      </c>
      <c r="F36" s="10" t="s">
        <v>994</v>
      </c>
      <c r="G36" s="10" t="s">
        <v>383</v>
      </c>
      <c r="H36" s="11" t="s">
        <v>995</v>
      </c>
    </row>
    <row r="37" spans="1:8" ht="240" x14ac:dyDescent="0.2">
      <c r="A37" s="9" t="s">
        <v>971</v>
      </c>
      <c r="B37" s="10" t="s">
        <v>991</v>
      </c>
      <c r="C37" s="79" t="s">
        <v>992</v>
      </c>
      <c r="D37" s="10" t="s">
        <v>996</v>
      </c>
      <c r="E37" s="18">
        <v>43823</v>
      </c>
      <c r="F37" s="10" t="s">
        <v>997</v>
      </c>
      <c r="G37" s="10" t="s">
        <v>383</v>
      </c>
      <c r="H37" s="11" t="s">
        <v>998</v>
      </c>
    </row>
    <row r="38" spans="1:8" ht="176" x14ac:dyDescent="0.2">
      <c r="A38" s="9" t="s">
        <v>971</v>
      </c>
      <c r="B38" s="10" t="s">
        <v>991</v>
      </c>
      <c r="C38" s="79" t="s">
        <v>992</v>
      </c>
      <c r="D38" s="10" t="s">
        <v>999</v>
      </c>
      <c r="E38" s="18">
        <v>43823</v>
      </c>
      <c r="F38" s="10" t="s">
        <v>1000</v>
      </c>
      <c r="G38" s="10" t="s">
        <v>383</v>
      </c>
      <c r="H38" s="11" t="s">
        <v>1001</v>
      </c>
    </row>
    <row r="39" spans="1:8" ht="160" x14ac:dyDescent="0.2">
      <c r="A39" s="9" t="s">
        <v>971</v>
      </c>
      <c r="B39" s="10" t="s">
        <v>991</v>
      </c>
      <c r="C39" s="79" t="s">
        <v>992</v>
      </c>
      <c r="D39" s="10" t="s">
        <v>1002</v>
      </c>
      <c r="E39" s="18">
        <v>43823</v>
      </c>
      <c r="F39" s="10" t="s">
        <v>1003</v>
      </c>
      <c r="G39" s="10" t="s">
        <v>383</v>
      </c>
      <c r="H39" s="11" t="s">
        <v>1004</v>
      </c>
    </row>
    <row r="40" spans="1:8" ht="144" x14ac:dyDescent="0.2">
      <c r="A40" s="9" t="s">
        <v>971</v>
      </c>
      <c r="B40" s="10" t="s">
        <v>991</v>
      </c>
      <c r="C40" s="79" t="s">
        <v>992</v>
      </c>
      <c r="D40" s="10" t="s">
        <v>1005</v>
      </c>
      <c r="E40" s="18">
        <v>43823</v>
      </c>
      <c r="F40" s="10" t="s">
        <v>1006</v>
      </c>
      <c r="G40" s="10" t="s">
        <v>383</v>
      </c>
      <c r="H40" s="11" t="s">
        <v>1007</v>
      </c>
    </row>
    <row r="41" spans="1:8" ht="96" x14ac:dyDescent="0.2">
      <c r="A41" s="9" t="s">
        <v>971</v>
      </c>
      <c r="B41" s="10" t="s">
        <v>991</v>
      </c>
      <c r="C41" s="79" t="s">
        <v>992</v>
      </c>
      <c r="D41" s="10" t="s">
        <v>1008</v>
      </c>
      <c r="E41" s="18">
        <v>43823</v>
      </c>
      <c r="F41" s="10" t="s">
        <v>1009</v>
      </c>
      <c r="G41" s="10" t="s">
        <v>383</v>
      </c>
      <c r="H41" s="11" t="s">
        <v>1010</v>
      </c>
    </row>
    <row r="42" spans="1:8" ht="192" x14ac:dyDescent="0.2">
      <c r="A42" s="9" t="s">
        <v>971</v>
      </c>
      <c r="B42" s="10" t="s">
        <v>991</v>
      </c>
      <c r="C42" s="79" t="s">
        <v>992</v>
      </c>
      <c r="D42" s="10" t="s">
        <v>1011</v>
      </c>
      <c r="E42" s="18">
        <v>43823</v>
      </c>
      <c r="F42" s="10" t="s">
        <v>1012</v>
      </c>
      <c r="G42" s="10" t="s">
        <v>383</v>
      </c>
      <c r="H42" s="11" t="s">
        <v>1013</v>
      </c>
    </row>
    <row r="43" spans="1:8" ht="112" x14ac:dyDescent="0.2">
      <c r="A43" s="9" t="s">
        <v>971</v>
      </c>
      <c r="B43" s="10" t="s">
        <v>991</v>
      </c>
      <c r="C43" s="79" t="s">
        <v>992</v>
      </c>
      <c r="D43" s="10" t="s">
        <v>1014</v>
      </c>
      <c r="E43" s="18">
        <v>43823</v>
      </c>
      <c r="F43" s="10" t="s">
        <v>1015</v>
      </c>
      <c r="G43" s="10" t="s">
        <v>383</v>
      </c>
      <c r="H43" s="11" t="s">
        <v>1016</v>
      </c>
    </row>
    <row r="44" spans="1:8" ht="96" hidden="1" x14ac:dyDescent="0.2">
      <c r="A44" s="9" t="s">
        <v>1</v>
      </c>
      <c r="B44" s="10" t="s">
        <v>864</v>
      </c>
      <c r="C44" s="79" t="s">
        <v>865</v>
      </c>
      <c r="D44" s="10" t="s">
        <v>866</v>
      </c>
      <c r="E44" s="18">
        <v>43802</v>
      </c>
      <c r="F44" s="10" t="s">
        <v>867</v>
      </c>
      <c r="G44" s="10" t="s">
        <v>857</v>
      </c>
      <c r="H44" s="11" t="s">
        <v>868</v>
      </c>
    </row>
    <row r="45" spans="1:8" ht="112" hidden="1" x14ac:dyDescent="0.2">
      <c r="A45" s="9" t="s">
        <v>77</v>
      </c>
      <c r="B45" s="10" t="s">
        <v>869</v>
      </c>
      <c r="C45" s="79" t="s">
        <v>870</v>
      </c>
      <c r="D45" s="10" t="s">
        <v>871</v>
      </c>
      <c r="E45" s="18">
        <v>43802</v>
      </c>
      <c r="F45" s="10" t="s">
        <v>872</v>
      </c>
      <c r="G45" s="10" t="s">
        <v>857</v>
      </c>
      <c r="H45" s="11" t="s">
        <v>873</v>
      </c>
    </row>
    <row r="46" spans="1:8" ht="112" hidden="1" x14ac:dyDescent="0.2">
      <c r="A46" s="9" t="s">
        <v>1</v>
      </c>
      <c r="B46" s="10" t="s">
        <v>850</v>
      </c>
      <c r="C46" s="79" t="s">
        <v>851</v>
      </c>
      <c r="D46" s="10" t="s">
        <v>852</v>
      </c>
      <c r="E46" s="18">
        <v>43767</v>
      </c>
      <c r="F46" s="10" t="s">
        <v>853</v>
      </c>
      <c r="G46" s="10" t="s">
        <v>857</v>
      </c>
      <c r="H46" s="11" t="s">
        <v>874</v>
      </c>
    </row>
    <row r="47" spans="1:8" ht="96" hidden="1" x14ac:dyDescent="0.2">
      <c r="A47" s="9" t="s">
        <v>1</v>
      </c>
      <c r="B47" s="10" t="s">
        <v>854</v>
      </c>
      <c r="C47" s="79" t="s">
        <v>855</v>
      </c>
      <c r="D47" s="10" t="s">
        <v>860</v>
      </c>
      <c r="E47" s="18">
        <v>43761</v>
      </c>
      <c r="F47" s="10" t="s">
        <v>856</v>
      </c>
      <c r="G47" s="10" t="s">
        <v>857</v>
      </c>
      <c r="H47" s="11" t="s">
        <v>861</v>
      </c>
    </row>
    <row r="48" spans="1:8" ht="176" x14ac:dyDescent="0.2">
      <c r="A48" s="9" t="s">
        <v>77</v>
      </c>
      <c r="B48" s="10" t="s">
        <v>834</v>
      </c>
      <c r="C48" s="79" t="s">
        <v>835</v>
      </c>
      <c r="D48" s="10" t="s">
        <v>838</v>
      </c>
      <c r="E48" s="18">
        <v>43685</v>
      </c>
      <c r="F48" s="10" t="s">
        <v>839</v>
      </c>
      <c r="G48" s="10" t="s">
        <v>385</v>
      </c>
      <c r="H48" s="11" t="s">
        <v>1176</v>
      </c>
    </row>
    <row r="49" spans="1:8" ht="96" x14ac:dyDescent="0.2">
      <c r="A49" s="9" t="s">
        <v>77</v>
      </c>
      <c r="B49" s="10" t="s">
        <v>834</v>
      </c>
      <c r="C49" s="79" t="s">
        <v>835</v>
      </c>
      <c r="D49" s="10" t="s">
        <v>840</v>
      </c>
      <c r="E49" s="18">
        <v>43685</v>
      </c>
      <c r="F49" s="10" t="s">
        <v>841</v>
      </c>
      <c r="G49" s="10" t="s">
        <v>385</v>
      </c>
      <c r="H49" s="11" t="s">
        <v>963</v>
      </c>
    </row>
    <row r="50" spans="1:8" ht="112" x14ac:dyDescent="0.2">
      <c r="A50" s="9" t="s">
        <v>77</v>
      </c>
      <c r="B50" s="10" t="s">
        <v>834</v>
      </c>
      <c r="C50" s="79" t="s">
        <v>835</v>
      </c>
      <c r="D50" s="10" t="s">
        <v>842</v>
      </c>
      <c r="E50" s="18">
        <v>43685</v>
      </c>
      <c r="F50" s="10" t="s">
        <v>843</v>
      </c>
      <c r="G50" s="10" t="s">
        <v>385</v>
      </c>
      <c r="H50" s="11" t="s">
        <v>964</v>
      </c>
    </row>
    <row r="51" spans="1:8" ht="64" x14ac:dyDescent="0.2">
      <c r="A51" s="9" t="s">
        <v>77</v>
      </c>
      <c r="B51" s="10" t="s">
        <v>834</v>
      </c>
      <c r="C51" s="79" t="s">
        <v>835</v>
      </c>
      <c r="D51" s="10" t="s">
        <v>836</v>
      </c>
      <c r="E51" s="18">
        <v>43685</v>
      </c>
      <c r="F51" s="10" t="s">
        <v>837</v>
      </c>
      <c r="G51" s="10"/>
      <c r="H51" s="11" t="s">
        <v>891</v>
      </c>
    </row>
    <row r="52" spans="1:8" ht="112" hidden="1" x14ac:dyDescent="0.2">
      <c r="A52" s="9" t="s">
        <v>1</v>
      </c>
      <c r="B52" s="10" t="s">
        <v>793</v>
      </c>
      <c r="C52" s="79" t="s">
        <v>794</v>
      </c>
      <c r="D52" s="10" t="s">
        <v>795</v>
      </c>
      <c r="E52" s="18">
        <v>43620</v>
      </c>
      <c r="F52" s="10" t="s">
        <v>796</v>
      </c>
      <c r="G52" s="10" t="s">
        <v>857</v>
      </c>
      <c r="H52" s="11" t="s">
        <v>830</v>
      </c>
    </row>
    <row r="53" spans="1:8" ht="335" hidden="1" x14ac:dyDescent="0.2">
      <c r="A53" s="9" t="s">
        <v>77</v>
      </c>
      <c r="B53" s="10" t="s">
        <v>782</v>
      </c>
      <c r="C53" s="79" t="s">
        <v>783</v>
      </c>
      <c r="D53" s="10" t="s">
        <v>784</v>
      </c>
      <c r="E53" s="18">
        <v>43619</v>
      </c>
      <c r="F53" s="10" t="s">
        <v>797</v>
      </c>
      <c r="G53" s="10" t="s">
        <v>857</v>
      </c>
      <c r="H53" s="11" t="s">
        <v>785</v>
      </c>
    </row>
    <row r="54" spans="1:8" ht="128" hidden="1" x14ac:dyDescent="0.2">
      <c r="A54" s="9" t="s">
        <v>1</v>
      </c>
      <c r="B54" s="10" t="s">
        <v>786</v>
      </c>
      <c r="C54" s="79" t="s">
        <v>787</v>
      </c>
      <c r="D54" s="10" t="s">
        <v>788</v>
      </c>
      <c r="E54" s="18">
        <v>43602</v>
      </c>
      <c r="F54" s="10" t="s">
        <v>789</v>
      </c>
      <c r="G54" s="10" t="s">
        <v>857</v>
      </c>
      <c r="H54" s="11" t="s">
        <v>798</v>
      </c>
    </row>
    <row r="55" spans="1:8" ht="160" hidden="1" x14ac:dyDescent="0.2">
      <c r="A55" s="9" t="s">
        <v>77</v>
      </c>
      <c r="B55" s="10" t="s">
        <v>733</v>
      </c>
      <c r="C55" s="79" t="s">
        <v>734</v>
      </c>
      <c r="D55" s="10" t="s">
        <v>735</v>
      </c>
      <c r="E55" s="18">
        <v>43455</v>
      </c>
      <c r="F55" s="10" t="s">
        <v>736</v>
      </c>
      <c r="G55" s="10" t="s">
        <v>857</v>
      </c>
      <c r="H55" s="11" t="s">
        <v>749</v>
      </c>
    </row>
    <row r="56" spans="1:8" ht="409.6" x14ac:dyDescent="0.2">
      <c r="A56" s="9" t="s">
        <v>77</v>
      </c>
      <c r="B56" s="10" t="s">
        <v>737</v>
      </c>
      <c r="C56" s="79" t="s">
        <v>738</v>
      </c>
      <c r="D56" s="10" t="s">
        <v>1177</v>
      </c>
      <c r="E56" s="18">
        <v>43445</v>
      </c>
      <c r="F56" s="10" t="s">
        <v>1178</v>
      </c>
      <c r="G56" s="10" t="s">
        <v>819</v>
      </c>
      <c r="H56" s="11" t="s">
        <v>1151</v>
      </c>
    </row>
    <row r="57" spans="1:8" ht="160" x14ac:dyDescent="0.2">
      <c r="A57" s="9" t="s">
        <v>77</v>
      </c>
      <c r="B57" s="10" t="s">
        <v>737</v>
      </c>
      <c r="C57" s="79" t="s">
        <v>738</v>
      </c>
      <c r="D57" s="10" t="s">
        <v>741</v>
      </c>
      <c r="E57" s="18">
        <v>43445</v>
      </c>
      <c r="F57" s="10" t="s">
        <v>742</v>
      </c>
      <c r="G57" s="10" t="s">
        <v>819</v>
      </c>
      <c r="H57" s="11" t="s">
        <v>1148</v>
      </c>
    </row>
    <row r="58" spans="1:8" ht="160" x14ac:dyDescent="0.2">
      <c r="A58" s="9" t="s">
        <v>77</v>
      </c>
      <c r="B58" s="10" t="s">
        <v>737</v>
      </c>
      <c r="C58" s="79" t="s">
        <v>738</v>
      </c>
      <c r="D58" s="10" t="s">
        <v>745</v>
      </c>
      <c r="E58" s="18">
        <v>43445</v>
      </c>
      <c r="F58" s="10" t="s">
        <v>746</v>
      </c>
      <c r="G58" s="10" t="s">
        <v>819</v>
      </c>
      <c r="H58" s="11" t="s">
        <v>1149</v>
      </c>
    </row>
    <row r="59" spans="1:8" ht="176" x14ac:dyDescent="0.2">
      <c r="A59" s="9" t="s">
        <v>77</v>
      </c>
      <c r="B59" s="10" t="s">
        <v>737</v>
      </c>
      <c r="C59" s="79" t="s">
        <v>738</v>
      </c>
      <c r="D59" s="10" t="s">
        <v>747</v>
      </c>
      <c r="E59" s="18">
        <v>43445</v>
      </c>
      <c r="F59" s="10" t="s">
        <v>748</v>
      </c>
      <c r="G59" s="10" t="s">
        <v>819</v>
      </c>
      <c r="H59" s="11" t="s">
        <v>1150</v>
      </c>
    </row>
    <row r="60" spans="1:8" ht="409.6" x14ac:dyDescent="0.2">
      <c r="A60" s="9" t="s">
        <v>77</v>
      </c>
      <c r="B60" s="10" t="s">
        <v>737</v>
      </c>
      <c r="C60" s="79" t="s">
        <v>738</v>
      </c>
      <c r="D60" s="10" t="s">
        <v>1179</v>
      </c>
      <c r="E60" s="18">
        <v>43445</v>
      </c>
      <c r="F60" s="10" t="s">
        <v>1180</v>
      </c>
      <c r="G60" s="10" t="s">
        <v>385</v>
      </c>
      <c r="H60" s="11" t="s">
        <v>1151</v>
      </c>
    </row>
    <row r="61" spans="1:8" ht="409.6" x14ac:dyDescent="0.2">
      <c r="A61" s="9" t="s">
        <v>77</v>
      </c>
      <c r="B61" s="10" t="s">
        <v>737</v>
      </c>
      <c r="C61" s="79" t="s">
        <v>738</v>
      </c>
      <c r="D61" s="10" t="s">
        <v>1181</v>
      </c>
      <c r="E61" s="18">
        <v>43445</v>
      </c>
      <c r="F61" s="10" t="s">
        <v>1182</v>
      </c>
      <c r="G61" s="10" t="s">
        <v>385</v>
      </c>
      <c r="H61" s="11" t="s">
        <v>1151</v>
      </c>
    </row>
    <row r="62" spans="1:8" ht="160" x14ac:dyDescent="0.2">
      <c r="A62" s="9" t="s">
        <v>77</v>
      </c>
      <c r="B62" s="10" t="s">
        <v>737</v>
      </c>
      <c r="C62" s="79" t="s">
        <v>738</v>
      </c>
      <c r="D62" s="10" t="s">
        <v>799</v>
      </c>
      <c r="E62" s="18">
        <v>43445</v>
      </c>
      <c r="F62" s="10" t="s">
        <v>800</v>
      </c>
      <c r="G62" s="10" t="s">
        <v>385</v>
      </c>
      <c r="H62" s="11" t="s">
        <v>1152</v>
      </c>
    </row>
    <row r="63" spans="1:8" ht="409.6" x14ac:dyDescent="0.2">
      <c r="A63" s="9" t="s">
        <v>77</v>
      </c>
      <c r="B63" s="10" t="s">
        <v>737</v>
      </c>
      <c r="C63" s="79" t="s">
        <v>738</v>
      </c>
      <c r="D63" s="10" t="s">
        <v>1183</v>
      </c>
      <c r="E63" s="18">
        <v>43445</v>
      </c>
      <c r="F63" s="10" t="s">
        <v>1184</v>
      </c>
      <c r="G63" s="10" t="s">
        <v>387</v>
      </c>
      <c r="H63" s="11" t="s">
        <v>1151</v>
      </c>
    </row>
    <row r="64" spans="1:8" ht="160" x14ac:dyDescent="0.2">
      <c r="A64" s="9" t="s">
        <v>77</v>
      </c>
      <c r="B64" s="10" t="s">
        <v>737</v>
      </c>
      <c r="C64" s="79" t="s">
        <v>738</v>
      </c>
      <c r="D64" s="10" t="s">
        <v>801</v>
      </c>
      <c r="E64" s="18">
        <v>43445</v>
      </c>
      <c r="F64" s="10" t="s">
        <v>802</v>
      </c>
      <c r="G64" s="10" t="s">
        <v>387</v>
      </c>
      <c r="H64" s="11" t="s">
        <v>803</v>
      </c>
    </row>
    <row r="65" spans="1:8" ht="128" x14ac:dyDescent="0.2">
      <c r="A65" s="9" t="s">
        <v>77</v>
      </c>
      <c r="B65" s="10" t="s">
        <v>737</v>
      </c>
      <c r="C65" s="79" t="s">
        <v>738</v>
      </c>
      <c r="D65" s="10" t="s">
        <v>739</v>
      </c>
      <c r="E65" s="18">
        <v>43445</v>
      </c>
      <c r="F65" s="10" t="s">
        <v>740</v>
      </c>
      <c r="G65" s="10" t="s">
        <v>387</v>
      </c>
      <c r="H65" s="11" t="s">
        <v>804</v>
      </c>
    </row>
    <row r="66" spans="1:8" ht="160" x14ac:dyDescent="0.2">
      <c r="A66" s="9" t="s">
        <v>77</v>
      </c>
      <c r="B66" s="10" t="s">
        <v>737</v>
      </c>
      <c r="C66" s="79" t="s">
        <v>738</v>
      </c>
      <c r="D66" s="10" t="s">
        <v>743</v>
      </c>
      <c r="E66" s="18">
        <v>43445</v>
      </c>
      <c r="F66" s="10" t="s">
        <v>744</v>
      </c>
      <c r="G66" s="10" t="s">
        <v>387</v>
      </c>
      <c r="H66" s="11" t="s">
        <v>805</v>
      </c>
    </row>
    <row r="67" spans="1:8" ht="64" x14ac:dyDescent="0.2">
      <c r="A67" s="9" t="s">
        <v>1</v>
      </c>
      <c r="B67" s="10" t="s">
        <v>717</v>
      </c>
      <c r="C67" s="79" t="s">
        <v>718</v>
      </c>
      <c r="D67" s="10" t="s">
        <v>719</v>
      </c>
      <c r="E67" s="18">
        <v>43378</v>
      </c>
      <c r="F67" s="10" t="s">
        <v>720</v>
      </c>
      <c r="G67" s="10" t="s">
        <v>383</v>
      </c>
      <c r="H67" s="11" t="s">
        <v>806</v>
      </c>
    </row>
    <row r="68" spans="1:8" ht="64" x14ac:dyDescent="0.2">
      <c r="A68" s="9" t="s">
        <v>1</v>
      </c>
      <c r="B68" s="10" t="s">
        <v>717</v>
      </c>
      <c r="C68" s="79" t="s">
        <v>718</v>
      </c>
      <c r="D68" s="10" t="s">
        <v>721</v>
      </c>
      <c r="E68" s="18">
        <v>43378</v>
      </c>
      <c r="F68" s="10" t="s">
        <v>722</v>
      </c>
      <c r="G68" s="10" t="s">
        <v>383</v>
      </c>
      <c r="H68" s="11" t="s">
        <v>806</v>
      </c>
    </row>
    <row r="69" spans="1:8" ht="64" x14ac:dyDescent="0.2">
      <c r="A69" s="9" t="s">
        <v>1</v>
      </c>
      <c r="B69" s="10" t="s">
        <v>717</v>
      </c>
      <c r="C69" s="79" t="s">
        <v>718</v>
      </c>
      <c r="D69" s="10" t="s">
        <v>723</v>
      </c>
      <c r="E69" s="18">
        <v>43378</v>
      </c>
      <c r="F69" s="10" t="s">
        <v>724</v>
      </c>
      <c r="G69" s="10" t="s">
        <v>383</v>
      </c>
      <c r="H69" s="11" t="s">
        <v>806</v>
      </c>
    </row>
    <row r="70" spans="1:8" ht="64" x14ac:dyDescent="0.2">
      <c r="A70" s="9" t="s">
        <v>1</v>
      </c>
      <c r="B70" s="10" t="s">
        <v>717</v>
      </c>
      <c r="C70" s="79" t="s">
        <v>718</v>
      </c>
      <c r="D70" s="10" t="s">
        <v>725</v>
      </c>
      <c r="E70" s="18">
        <v>43378</v>
      </c>
      <c r="F70" s="10" t="s">
        <v>726</v>
      </c>
      <c r="G70" s="10" t="s">
        <v>383</v>
      </c>
      <c r="H70" s="11" t="s">
        <v>806</v>
      </c>
    </row>
    <row r="71" spans="1:8" ht="64" x14ac:dyDescent="0.2">
      <c r="A71" s="9" t="s">
        <v>1</v>
      </c>
      <c r="B71" s="10" t="s">
        <v>717</v>
      </c>
      <c r="C71" s="79" t="s">
        <v>718</v>
      </c>
      <c r="D71" s="10" t="s">
        <v>727</v>
      </c>
      <c r="E71" s="18">
        <v>43378</v>
      </c>
      <c r="F71" s="10" t="s">
        <v>728</v>
      </c>
      <c r="G71" s="10" t="s">
        <v>383</v>
      </c>
      <c r="H71" s="11" t="s">
        <v>806</v>
      </c>
    </row>
    <row r="72" spans="1:8" ht="128" hidden="1" x14ac:dyDescent="0.2">
      <c r="A72" s="9" t="s">
        <v>77</v>
      </c>
      <c r="B72" s="10" t="s">
        <v>729</v>
      </c>
      <c r="C72" s="79" t="s">
        <v>730</v>
      </c>
      <c r="D72" s="10" t="s">
        <v>731</v>
      </c>
      <c r="E72" s="18">
        <v>43376</v>
      </c>
      <c r="F72" s="10" t="s">
        <v>732</v>
      </c>
      <c r="G72" s="10" t="s">
        <v>857</v>
      </c>
      <c r="H72" s="11" t="s">
        <v>807</v>
      </c>
    </row>
    <row r="73" spans="1:8" ht="144" x14ac:dyDescent="0.2">
      <c r="A73" s="9" t="s">
        <v>77</v>
      </c>
      <c r="B73" s="10" t="s">
        <v>690</v>
      </c>
      <c r="C73" s="79" t="s">
        <v>691</v>
      </c>
      <c r="D73" s="10" t="s">
        <v>692</v>
      </c>
      <c r="E73" s="18">
        <v>43332</v>
      </c>
      <c r="F73" s="10" t="s">
        <v>808</v>
      </c>
      <c r="G73" s="10" t="s">
        <v>387</v>
      </c>
      <c r="H73" s="11" t="s">
        <v>862</v>
      </c>
    </row>
    <row r="74" spans="1:8" ht="112" hidden="1" x14ac:dyDescent="0.2">
      <c r="A74" s="9" t="s">
        <v>1</v>
      </c>
      <c r="B74" s="10" t="s">
        <v>701</v>
      </c>
      <c r="C74" s="79" t="s">
        <v>702</v>
      </c>
      <c r="D74" s="10" t="s">
        <v>703</v>
      </c>
      <c r="E74" s="18">
        <v>43319</v>
      </c>
      <c r="F74" s="10" t="s">
        <v>704</v>
      </c>
      <c r="G74" s="10" t="s">
        <v>857</v>
      </c>
      <c r="H74" s="11" t="s">
        <v>715</v>
      </c>
    </row>
    <row r="75" spans="1:8" ht="96" hidden="1" x14ac:dyDescent="0.2">
      <c r="A75" s="9" t="s">
        <v>1</v>
      </c>
      <c r="B75" s="10" t="s">
        <v>701</v>
      </c>
      <c r="C75" s="79" t="s">
        <v>702</v>
      </c>
      <c r="D75" s="10" t="s">
        <v>705</v>
      </c>
      <c r="E75" s="18">
        <v>43319</v>
      </c>
      <c r="F75" s="10" t="s">
        <v>706</v>
      </c>
      <c r="G75" s="10" t="s">
        <v>857</v>
      </c>
      <c r="H75" s="11" t="s">
        <v>716</v>
      </c>
    </row>
    <row r="76" spans="1:8" ht="160" hidden="1" x14ac:dyDescent="0.2">
      <c r="A76" s="9" t="s">
        <v>1</v>
      </c>
      <c r="B76" s="10" t="s">
        <v>693</v>
      </c>
      <c r="C76" s="79" t="s">
        <v>694</v>
      </c>
      <c r="D76" s="10" t="s">
        <v>695</v>
      </c>
      <c r="E76" s="18">
        <v>43319</v>
      </c>
      <c r="F76" s="10" t="s">
        <v>696</v>
      </c>
      <c r="G76" s="10" t="s">
        <v>857</v>
      </c>
      <c r="H76" s="11" t="s">
        <v>712</v>
      </c>
    </row>
    <row r="77" spans="1:8" ht="64" hidden="1" x14ac:dyDescent="0.2">
      <c r="A77" s="9" t="s">
        <v>1</v>
      </c>
      <c r="B77" s="10" t="s">
        <v>693</v>
      </c>
      <c r="C77" s="79" t="s">
        <v>694</v>
      </c>
      <c r="D77" s="10" t="s">
        <v>697</v>
      </c>
      <c r="E77" s="18">
        <v>43319</v>
      </c>
      <c r="F77" s="10" t="s">
        <v>698</v>
      </c>
      <c r="G77" s="10" t="s">
        <v>857</v>
      </c>
      <c r="H77" s="11" t="s">
        <v>713</v>
      </c>
    </row>
    <row r="78" spans="1:8" ht="80" hidden="1" x14ac:dyDescent="0.2">
      <c r="A78" s="9" t="s">
        <v>1</v>
      </c>
      <c r="B78" s="10" t="s">
        <v>693</v>
      </c>
      <c r="C78" s="79" t="s">
        <v>694</v>
      </c>
      <c r="D78" s="10" t="s">
        <v>699</v>
      </c>
      <c r="E78" s="18">
        <v>43319</v>
      </c>
      <c r="F78" s="10" t="s">
        <v>700</v>
      </c>
      <c r="G78" s="10" t="s">
        <v>857</v>
      </c>
      <c r="H78" s="11" t="s">
        <v>714</v>
      </c>
    </row>
    <row r="79" spans="1:8" ht="64" hidden="1" x14ac:dyDescent="0.2">
      <c r="A79" s="9" t="s">
        <v>1</v>
      </c>
      <c r="B79" s="10" t="s">
        <v>656</v>
      </c>
      <c r="C79" s="79" t="s">
        <v>657</v>
      </c>
      <c r="D79" s="10" t="s">
        <v>658</v>
      </c>
      <c r="E79" s="18">
        <v>43265</v>
      </c>
      <c r="F79" s="10" t="s">
        <v>659</v>
      </c>
      <c r="G79" s="10" t="s">
        <v>857</v>
      </c>
      <c r="H79" s="11" t="s">
        <v>689</v>
      </c>
    </row>
    <row r="80" spans="1:8" ht="96" hidden="1" x14ac:dyDescent="0.2">
      <c r="A80" s="9" t="s">
        <v>1</v>
      </c>
      <c r="B80" s="10" t="s">
        <v>650</v>
      </c>
      <c r="C80" s="79" t="s">
        <v>651</v>
      </c>
      <c r="D80" s="10" t="s">
        <v>681</v>
      </c>
      <c r="E80" s="18">
        <v>43265</v>
      </c>
      <c r="F80" s="10" t="s">
        <v>655</v>
      </c>
      <c r="G80" s="10" t="s">
        <v>857</v>
      </c>
      <c r="H80" s="11" t="s">
        <v>708</v>
      </c>
    </row>
    <row r="81" spans="1:8" ht="224" hidden="1" x14ac:dyDescent="0.2">
      <c r="A81" s="9" t="s">
        <v>77</v>
      </c>
      <c r="B81" s="10" t="s">
        <v>660</v>
      </c>
      <c r="C81" s="79" t="s">
        <v>661</v>
      </c>
      <c r="D81" s="10" t="s">
        <v>662</v>
      </c>
      <c r="E81" s="18">
        <v>43265</v>
      </c>
      <c r="F81" s="10" t="s">
        <v>663</v>
      </c>
      <c r="G81" s="10" t="s">
        <v>857</v>
      </c>
      <c r="H81" s="11" t="s">
        <v>809</v>
      </c>
    </row>
    <row r="82" spans="1:8" ht="96" hidden="1" x14ac:dyDescent="0.2">
      <c r="A82" s="9" t="s">
        <v>77</v>
      </c>
      <c r="B82" s="10" t="s">
        <v>660</v>
      </c>
      <c r="C82" s="79" t="s">
        <v>661</v>
      </c>
      <c r="D82" s="10" t="s">
        <v>664</v>
      </c>
      <c r="E82" s="18">
        <v>43265</v>
      </c>
      <c r="F82" s="10" t="s">
        <v>665</v>
      </c>
      <c r="G82" s="10" t="s">
        <v>857</v>
      </c>
      <c r="H82" s="11" t="s">
        <v>809</v>
      </c>
    </row>
    <row r="83" spans="1:8" ht="96" hidden="1" x14ac:dyDescent="0.2">
      <c r="A83" s="9" t="s">
        <v>77</v>
      </c>
      <c r="B83" s="10" t="s">
        <v>660</v>
      </c>
      <c r="C83" s="79" t="s">
        <v>661</v>
      </c>
      <c r="D83" s="10" t="s">
        <v>668</v>
      </c>
      <c r="E83" s="18">
        <v>43265</v>
      </c>
      <c r="F83" s="10" t="s">
        <v>669</v>
      </c>
      <c r="G83" s="10" t="s">
        <v>857</v>
      </c>
      <c r="H83" s="11" t="s">
        <v>809</v>
      </c>
    </row>
    <row r="84" spans="1:8" ht="96" hidden="1" x14ac:dyDescent="0.2">
      <c r="A84" s="9" t="s">
        <v>77</v>
      </c>
      <c r="B84" s="10" t="s">
        <v>660</v>
      </c>
      <c r="C84" s="79" t="s">
        <v>661</v>
      </c>
      <c r="D84" s="10" t="s">
        <v>666</v>
      </c>
      <c r="E84" s="18">
        <v>43265</v>
      </c>
      <c r="F84" s="10" t="s">
        <v>667</v>
      </c>
      <c r="G84" s="10" t="s">
        <v>857</v>
      </c>
      <c r="H84" s="11" t="s">
        <v>809</v>
      </c>
    </row>
    <row r="85" spans="1:8" ht="96" hidden="1" x14ac:dyDescent="0.2">
      <c r="A85" s="9" t="s">
        <v>77</v>
      </c>
      <c r="B85" s="10" t="s">
        <v>660</v>
      </c>
      <c r="C85" s="79" t="s">
        <v>661</v>
      </c>
      <c r="D85" s="10" t="s">
        <v>670</v>
      </c>
      <c r="E85" s="18">
        <v>43265</v>
      </c>
      <c r="F85" s="10" t="s">
        <v>671</v>
      </c>
      <c r="G85" s="10" t="s">
        <v>857</v>
      </c>
      <c r="H85" s="11" t="s">
        <v>809</v>
      </c>
    </row>
    <row r="86" spans="1:8" ht="96" hidden="1" x14ac:dyDescent="0.2">
      <c r="A86" s="9" t="s">
        <v>77</v>
      </c>
      <c r="B86" s="10" t="s">
        <v>660</v>
      </c>
      <c r="C86" s="79" t="s">
        <v>661</v>
      </c>
      <c r="D86" s="10" t="s">
        <v>672</v>
      </c>
      <c r="E86" s="18">
        <v>43265</v>
      </c>
      <c r="F86" s="10" t="s">
        <v>673</v>
      </c>
      <c r="G86" s="10" t="s">
        <v>857</v>
      </c>
      <c r="H86" s="11" t="s">
        <v>809</v>
      </c>
    </row>
    <row r="87" spans="1:8" ht="96" hidden="1" x14ac:dyDescent="0.2">
      <c r="A87" s="9" t="s">
        <v>77</v>
      </c>
      <c r="B87" s="10" t="s">
        <v>660</v>
      </c>
      <c r="C87" s="79" t="s">
        <v>661</v>
      </c>
      <c r="D87" s="10" t="s">
        <v>674</v>
      </c>
      <c r="E87" s="18">
        <v>43265</v>
      </c>
      <c r="F87" s="10" t="s">
        <v>675</v>
      </c>
      <c r="G87" s="10" t="s">
        <v>857</v>
      </c>
      <c r="H87" s="11" t="s">
        <v>809</v>
      </c>
    </row>
    <row r="88" spans="1:8" ht="80" x14ac:dyDescent="0.2">
      <c r="A88" s="9" t="s">
        <v>1</v>
      </c>
      <c r="B88" s="10" t="s">
        <v>650</v>
      </c>
      <c r="C88" s="79" t="s">
        <v>651</v>
      </c>
      <c r="D88" s="10" t="s">
        <v>680</v>
      </c>
      <c r="E88" s="18">
        <v>43265</v>
      </c>
      <c r="F88" s="10" t="s">
        <v>654</v>
      </c>
      <c r="G88" s="10" t="s">
        <v>383</v>
      </c>
      <c r="H88" s="11" t="s">
        <v>707</v>
      </c>
    </row>
    <row r="89" spans="1:8" ht="144" x14ac:dyDescent="0.2">
      <c r="A89" s="9" t="s">
        <v>1</v>
      </c>
      <c r="B89" s="10" t="s">
        <v>650</v>
      </c>
      <c r="C89" s="79" t="s">
        <v>651</v>
      </c>
      <c r="D89" s="10" t="s">
        <v>679</v>
      </c>
      <c r="E89" s="18">
        <v>43265</v>
      </c>
      <c r="F89" s="10" t="s">
        <v>653</v>
      </c>
      <c r="G89" s="10" t="s">
        <v>385</v>
      </c>
      <c r="H89" s="11" t="s">
        <v>875</v>
      </c>
    </row>
    <row r="90" spans="1:8" ht="176" x14ac:dyDescent="0.2">
      <c r="A90" s="9" t="s">
        <v>1</v>
      </c>
      <c r="B90" s="10" t="s">
        <v>650</v>
      </c>
      <c r="C90" s="79" t="s">
        <v>651</v>
      </c>
      <c r="D90" s="10" t="s">
        <v>678</v>
      </c>
      <c r="E90" s="18">
        <v>43265</v>
      </c>
      <c r="F90" s="10" t="s">
        <v>652</v>
      </c>
      <c r="G90" s="10" t="s">
        <v>387</v>
      </c>
      <c r="H90" s="11" t="s">
        <v>876</v>
      </c>
    </row>
    <row r="91" spans="1:8" ht="64" hidden="1" x14ac:dyDescent="0.2">
      <c r="A91" s="9" t="s">
        <v>1</v>
      </c>
      <c r="B91" s="10" t="s">
        <v>643</v>
      </c>
      <c r="C91" s="79" t="s">
        <v>644</v>
      </c>
      <c r="D91" s="10" t="s">
        <v>645</v>
      </c>
      <c r="E91" s="18">
        <v>43231</v>
      </c>
      <c r="F91" s="10" t="s">
        <v>646</v>
      </c>
      <c r="G91" s="10" t="s">
        <v>857</v>
      </c>
      <c r="H91" s="11" t="s">
        <v>649</v>
      </c>
    </row>
    <row r="92" spans="1:8" ht="80" hidden="1" x14ac:dyDescent="0.2">
      <c r="A92" s="9" t="s">
        <v>1</v>
      </c>
      <c r="B92" s="10" t="s">
        <v>639</v>
      </c>
      <c r="C92" s="79" t="s">
        <v>640</v>
      </c>
      <c r="D92" s="10" t="s">
        <v>641</v>
      </c>
      <c r="E92" s="18">
        <v>43229</v>
      </c>
      <c r="F92" s="10" t="s">
        <v>647</v>
      </c>
      <c r="G92" s="10" t="s">
        <v>857</v>
      </c>
      <c r="H92" s="11" t="s">
        <v>709</v>
      </c>
    </row>
    <row r="93" spans="1:8" ht="80" hidden="1" x14ac:dyDescent="0.2">
      <c r="A93" s="9" t="s">
        <v>1</v>
      </c>
      <c r="B93" s="10" t="s">
        <v>634</v>
      </c>
      <c r="C93" s="79" t="s">
        <v>635</v>
      </c>
      <c r="D93" s="10" t="s">
        <v>636</v>
      </c>
      <c r="E93" s="18">
        <v>43214</v>
      </c>
      <c r="F93" s="10" t="s">
        <v>810</v>
      </c>
      <c r="G93" s="10" t="s">
        <v>857</v>
      </c>
      <c r="H93" s="11" t="s">
        <v>710</v>
      </c>
    </row>
    <row r="94" spans="1:8" ht="96" hidden="1" x14ac:dyDescent="0.2">
      <c r="A94" s="9" t="s">
        <v>1</v>
      </c>
      <c r="B94" s="10" t="s">
        <v>630</v>
      </c>
      <c r="C94" s="79" t="s">
        <v>631</v>
      </c>
      <c r="D94" s="10" t="s">
        <v>632</v>
      </c>
      <c r="E94" s="18">
        <v>43187</v>
      </c>
      <c r="F94" s="10" t="s">
        <v>633</v>
      </c>
      <c r="G94" s="10" t="s">
        <v>857</v>
      </c>
      <c r="H94" s="11" t="s">
        <v>711</v>
      </c>
    </row>
    <row r="95" spans="1:8" ht="64" hidden="1" x14ac:dyDescent="0.2">
      <c r="A95" s="9" t="s">
        <v>1</v>
      </c>
      <c r="B95" s="10" t="s">
        <v>625</v>
      </c>
      <c r="C95" s="79" t="s">
        <v>626</v>
      </c>
      <c r="D95" s="10" t="s">
        <v>627</v>
      </c>
      <c r="E95" s="18">
        <v>43133</v>
      </c>
      <c r="F95" s="10" t="s">
        <v>628</v>
      </c>
      <c r="G95" s="10" t="s">
        <v>857</v>
      </c>
      <c r="H95" s="11" t="s">
        <v>629</v>
      </c>
    </row>
    <row r="96" spans="1:8" ht="112" hidden="1" x14ac:dyDescent="0.2">
      <c r="A96" s="9" t="s">
        <v>77</v>
      </c>
      <c r="B96" s="10" t="s">
        <v>452</v>
      </c>
      <c r="C96" s="79" t="s">
        <v>453</v>
      </c>
      <c r="D96" s="10" t="s">
        <v>454</v>
      </c>
      <c r="E96" s="18">
        <v>43091</v>
      </c>
      <c r="F96" s="10" t="s">
        <v>811</v>
      </c>
      <c r="G96" s="10" t="s">
        <v>857</v>
      </c>
      <c r="H96" s="11" t="s">
        <v>812</v>
      </c>
    </row>
    <row r="97" spans="1:8" ht="160" hidden="1" x14ac:dyDescent="0.2">
      <c r="A97" s="9" t="s">
        <v>77</v>
      </c>
      <c r="B97" s="10" t="s">
        <v>449</v>
      </c>
      <c r="C97" s="79" t="s">
        <v>450</v>
      </c>
      <c r="D97" s="10" t="s">
        <v>451</v>
      </c>
      <c r="E97" s="18">
        <v>43056</v>
      </c>
      <c r="F97" s="10" t="s">
        <v>813</v>
      </c>
      <c r="G97" s="10" t="s">
        <v>857</v>
      </c>
      <c r="H97" s="11" t="s">
        <v>814</v>
      </c>
    </row>
    <row r="98" spans="1:8" ht="64" hidden="1" x14ac:dyDescent="0.2">
      <c r="A98" s="9" t="s">
        <v>1</v>
      </c>
      <c r="B98" s="10" t="s">
        <v>446</v>
      </c>
      <c r="C98" s="79" t="s">
        <v>447</v>
      </c>
      <c r="D98" s="10" t="s">
        <v>448</v>
      </c>
      <c r="E98" s="18">
        <v>43043</v>
      </c>
      <c r="F98" s="10" t="s">
        <v>469</v>
      </c>
      <c r="G98" s="10" t="s">
        <v>857</v>
      </c>
      <c r="H98" s="11" t="s">
        <v>470</v>
      </c>
    </row>
    <row r="99" spans="1:8" ht="409.6" x14ac:dyDescent="0.2">
      <c r="A99" s="9" t="s">
        <v>971</v>
      </c>
      <c r="B99" s="10" t="s">
        <v>1017</v>
      </c>
      <c r="C99" s="79" t="s">
        <v>1018</v>
      </c>
      <c r="D99" s="10" t="s">
        <v>1019</v>
      </c>
      <c r="E99" s="18">
        <v>43041</v>
      </c>
      <c r="F99" s="10" t="s">
        <v>1020</v>
      </c>
      <c r="G99" s="10" t="s">
        <v>385</v>
      </c>
      <c r="H99" s="11" t="s">
        <v>1021</v>
      </c>
    </row>
    <row r="100" spans="1:8" ht="192" x14ac:dyDescent="0.2">
      <c r="A100" s="9" t="s">
        <v>971</v>
      </c>
      <c r="B100" s="10" t="s">
        <v>1017</v>
      </c>
      <c r="C100" s="79" t="s">
        <v>1018</v>
      </c>
      <c r="D100" s="10" t="s">
        <v>1022</v>
      </c>
      <c r="E100" s="18">
        <v>43041</v>
      </c>
      <c r="F100" s="10" t="s">
        <v>1023</v>
      </c>
      <c r="G100" s="10" t="s">
        <v>385</v>
      </c>
      <c r="H100" s="11" t="s">
        <v>1024</v>
      </c>
    </row>
    <row r="101" spans="1:8" ht="80" hidden="1" x14ac:dyDescent="0.2">
      <c r="A101" s="9" t="s">
        <v>1</v>
      </c>
      <c r="B101" s="10" t="s">
        <v>415</v>
      </c>
      <c r="C101" s="79" t="s">
        <v>416</v>
      </c>
      <c r="D101" s="10" t="s">
        <v>445</v>
      </c>
      <c r="E101" s="18">
        <v>43032</v>
      </c>
      <c r="F101" s="10" t="s">
        <v>417</v>
      </c>
      <c r="G101" s="10" t="s">
        <v>857</v>
      </c>
      <c r="H101" s="11" t="s">
        <v>472</v>
      </c>
    </row>
    <row r="102" spans="1:8" ht="80" hidden="1" x14ac:dyDescent="0.2">
      <c r="A102" s="9" t="s">
        <v>1</v>
      </c>
      <c r="B102" s="10" t="s">
        <v>442</v>
      </c>
      <c r="C102" s="79" t="s">
        <v>443</v>
      </c>
      <c r="D102" s="10" t="s">
        <v>444</v>
      </c>
      <c r="E102" s="18">
        <v>43031</v>
      </c>
      <c r="F102" s="10" t="s">
        <v>471</v>
      </c>
      <c r="G102" s="10" t="s">
        <v>857</v>
      </c>
      <c r="H102" s="11" t="s">
        <v>637</v>
      </c>
    </row>
    <row r="103" spans="1:8" ht="128" x14ac:dyDescent="0.2">
      <c r="A103" s="9" t="s">
        <v>77</v>
      </c>
      <c r="B103" s="10" t="s">
        <v>418</v>
      </c>
      <c r="C103" s="79" t="s">
        <v>419</v>
      </c>
      <c r="D103" s="10" t="s">
        <v>420</v>
      </c>
      <c r="E103" s="18">
        <v>43012</v>
      </c>
      <c r="F103" s="10" t="s">
        <v>815</v>
      </c>
      <c r="G103" s="10" t="s">
        <v>387</v>
      </c>
      <c r="H103" s="11" t="s">
        <v>682</v>
      </c>
    </row>
    <row r="104" spans="1:8" ht="224" hidden="1" x14ac:dyDescent="0.2">
      <c r="A104" s="9" t="s">
        <v>1</v>
      </c>
      <c r="B104" s="10" t="s">
        <v>404</v>
      </c>
      <c r="C104" s="79" t="s">
        <v>405</v>
      </c>
      <c r="D104" s="10" t="s">
        <v>409</v>
      </c>
      <c r="E104" s="18">
        <v>42950</v>
      </c>
      <c r="F104" s="10" t="s">
        <v>816</v>
      </c>
      <c r="G104" s="10" t="s">
        <v>857</v>
      </c>
      <c r="H104" s="11" t="s">
        <v>473</v>
      </c>
    </row>
    <row r="105" spans="1:8" ht="240" hidden="1" x14ac:dyDescent="0.2">
      <c r="A105" s="9" t="s">
        <v>1</v>
      </c>
      <c r="B105" s="10" t="s">
        <v>404</v>
      </c>
      <c r="C105" s="79" t="s">
        <v>405</v>
      </c>
      <c r="D105" s="10" t="s">
        <v>410</v>
      </c>
      <c r="E105" s="18">
        <v>42950</v>
      </c>
      <c r="F105" s="10" t="s">
        <v>817</v>
      </c>
      <c r="G105" s="10" t="s">
        <v>857</v>
      </c>
      <c r="H105" s="11" t="s">
        <v>965</v>
      </c>
    </row>
    <row r="106" spans="1:8" ht="48" x14ac:dyDescent="0.2">
      <c r="A106" s="9" t="s">
        <v>1</v>
      </c>
      <c r="B106" s="10" t="s">
        <v>404</v>
      </c>
      <c r="C106" s="79" t="s">
        <v>405</v>
      </c>
      <c r="D106" s="10" t="s">
        <v>406</v>
      </c>
      <c r="E106" s="18">
        <v>42950</v>
      </c>
      <c r="F106" s="10" t="s">
        <v>758</v>
      </c>
      <c r="G106" s="10" t="s">
        <v>383</v>
      </c>
      <c r="H106" s="11" t="s">
        <v>686</v>
      </c>
    </row>
    <row r="107" spans="1:8" ht="80" x14ac:dyDescent="0.2">
      <c r="A107" s="9" t="s">
        <v>1</v>
      </c>
      <c r="B107" s="10" t="s">
        <v>404</v>
      </c>
      <c r="C107" s="79" t="s">
        <v>405</v>
      </c>
      <c r="D107" s="10" t="s">
        <v>407</v>
      </c>
      <c r="E107" s="18">
        <v>42950</v>
      </c>
      <c r="F107" s="10" t="s">
        <v>759</v>
      </c>
      <c r="G107" s="10" t="s">
        <v>383</v>
      </c>
      <c r="H107" s="11" t="s">
        <v>687</v>
      </c>
    </row>
    <row r="108" spans="1:8" ht="80" x14ac:dyDescent="0.2">
      <c r="A108" s="9" t="s">
        <v>1</v>
      </c>
      <c r="B108" s="10" t="s">
        <v>404</v>
      </c>
      <c r="C108" s="79" t="s">
        <v>405</v>
      </c>
      <c r="D108" s="10" t="s">
        <v>408</v>
      </c>
      <c r="E108" s="18">
        <v>42950</v>
      </c>
      <c r="F108" s="10" t="s">
        <v>760</v>
      </c>
      <c r="G108" s="10" t="s">
        <v>383</v>
      </c>
      <c r="H108" s="11" t="s">
        <v>688</v>
      </c>
    </row>
    <row r="109" spans="1:8" ht="96" hidden="1" x14ac:dyDescent="0.2">
      <c r="A109" s="9" t="s">
        <v>1</v>
      </c>
      <c r="B109" s="10" t="s">
        <v>379</v>
      </c>
      <c r="C109" s="79" t="s">
        <v>380</v>
      </c>
      <c r="D109" s="10" t="s">
        <v>381</v>
      </c>
      <c r="E109" s="18">
        <v>42902</v>
      </c>
      <c r="F109" s="10" t="s">
        <v>475</v>
      </c>
      <c r="G109" s="10" t="s">
        <v>857</v>
      </c>
      <c r="H109" s="11" t="s">
        <v>476</v>
      </c>
    </row>
    <row r="110" spans="1:8" ht="112" x14ac:dyDescent="0.2">
      <c r="A110" s="9" t="s">
        <v>77</v>
      </c>
      <c r="B110" s="10" t="s">
        <v>375</v>
      </c>
      <c r="C110" s="79" t="s">
        <v>376</v>
      </c>
      <c r="D110" s="10" t="s">
        <v>395</v>
      </c>
      <c r="E110" s="18">
        <v>42898</v>
      </c>
      <c r="F110" s="10" t="s">
        <v>818</v>
      </c>
      <c r="G110" s="10" t="s">
        <v>385</v>
      </c>
      <c r="H110" s="11" t="s">
        <v>844</v>
      </c>
    </row>
    <row r="111" spans="1:8" ht="80" x14ac:dyDescent="0.2">
      <c r="A111" s="9" t="s">
        <v>77</v>
      </c>
      <c r="B111" s="10" t="s">
        <v>375</v>
      </c>
      <c r="C111" s="79" t="s">
        <v>376</v>
      </c>
      <c r="D111" s="10" t="s">
        <v>397</v>
      </c>
      <c r="E111" s="18">
        <v>42898</v>
      </c>
      <c r="F111" s="10" t="s">
        <v>422</v>
      </c>
      <c r="G111" s="10" t="s">
        <v>385</v>
      </c>
      <c r="H111" s="11" t="s">
        <v>846</v>
      </c>
    </row>
    <row r="112" spans="1:8" ht="96" x14ac:dyDescent="0.2">
      <c r="A112" s="9" t="s">
        <v>77</v>
      </c>
      <c r="B112" s="10" t="s">
        <v>375</v>
      </c>
      <c r="C112" s="79" t="s">
        <v>376</v>
      </c>
      <c r="D112" s="10" t="s">
        <v>396</v>
      </c>
      <c r="E112" s="18">
        <v>42898</v>
      </c>
      <c r="F112" s="10" t="s">
        <v>421</v>
      </c>
      <c r="G112" s="10" t="s">
        <v>385</v>
      </c>
      <c r="H112" s="11" t="s">
        <v>845</v>
      </c>
    </row>
    <row r="113" spans="1:8" ht="144" x14ac:dyDescent="0.2">
      <c r="A113" s="9" t="s">
        <v>77</v>
      </c>
      <c r="B113" s="10" t="s">
        <v>375</v>
      </c>
      <c r="C113" s="79" t="s">
        <v>376</v>
      </c>
      <c r="D113" s="10" t="s">
        <v>398</v>
      </c>
      <c r="E113" s="18">
        <v>42898</v>
      </c>
      <c r="F113" s="10" t="s">
        <v>456</v>
      </c>
      <c r="G113" s="10" t="s">
        <v>385</v>
      </c>
      <c r="H113" s="11" t="s">
        <v>966</v>
      </c>
    </row>
    <row r="114" spans="1:8" ht="144" hidden="1" x14ac:dyDescent="0.2">
      <c r="A114" s="9" t="s">
        <v>77</v>
      </c>
      <c r="B114" s="10" t="s">
        <v>372</v>
      </c>
      <c r="C114" s="79" t="s">
        <v>373</v>
      </c>
      <c r="D114" s="10" t="s">
        <v>374</v>
      </c>
      <c r="E114" s="18">
        <v>42885</v>
      </c>
      <c r="F114" s="10" t="s">
        <v>512</v>
      </c>
      <c r="G114" s="10" t="s">
        <v>857</v>
      </c>
      <c r="H114" s="11" t="s">
        <v>513</v>
      </c>
    </row>
    <row r="115" spans="1:8" ht="288" x14ac:dyDescent="0.2">
      <c r="A115" s="9" t="s">
        <v>77</v>
      </c>
      <c r="B115" s="10" t="s">
        <v>366</v>
      </c>
      <c r="C115" s="79" t="s">
        <v>367</v>
      </c>
      <c r="D115" s="10" t="s">
        <v>369</v>
      </c>
      <c r="E115" s="18">
        <v>42880</v>
      </c>
      <c r="F115" s="10" t="s">
        <v>370</v>
      </c>
      <c r="G115" s="10" t="s">
        <v>819</v>
      </c>
      <c r="H115" s="11" t="s">
        <v>820</v>
      </c>
    </row>
    <row r="116" spans="1:8" ht="192" x14ac:dyDescent="0.2">
      <c r="A116" s="9" t="s">
        <v>77</v>
      </c>
      <c r="B116" s="10" t="s">
        <v>366</v>
      </c>
      <c r="C116" s="79" t="s">
        <v>367</v>
      </c>
      <c r="D116" s="10" t="s">
        <v>368</v>
      </c>
      <c r="E116" s="18">
        <v>42880</v>
      </c>
      <c r="F116" s="10" t="s">
        <v>462</v>
      </c>
      <c r="G116" s="10" t="s">
        <v>387</v>
      </c>
      <c r="H116" s="11" t="s">
        <v>1153</v>
      </c>
    </row>
    <row r="117" spans="1:8" ht="96" hidden="1" x14ac:dyDescent="0.2">
      <c r="A117" s="9" t="s">
        <v>77</v>
      </c>
      <c r="B117" s="10" t="s">
        <v>363</v>
      </c>
      <c r="C117" s="79" t="s">
        <v>364</v>
      </c>
      <c r="D117" s="10" t="s">
        <v>365</v>
      </c>
      <c r="E117" s="18">
        <v>42877</v>
      </c>
      <c r="F117" s="10" t="s">
        <v>514</v>
      </c>
      <c r="G117" s="10" t="s">
        <v>857</v>
      </c>
      <c r="H117" s="11" t="s">
        <v>515</v>
      </c>
    </row>
    <row r="118" spans="1:8" ht="192" hidden="1" x14ac:dyDescent="0.2">
      <c r="A118" s="9" t="s">
        <v>77</v>
      </c>
      <c r="B118" s="10" t="s">
        <v>360</v>
      </c>
      <c r="C118" s="79" t="s">
        <v>361</v>
      </c>
      <c r="D118" s="10" t="s">
        <v>362</v>
      </c>
      <c r="E118" s="18">
        <v>42873</v>
      </c>
      <c r="F118" s="10" t="s">
        <v>510</v>
      </c>
      <c r="G118" s="10" t="s">
        <v>857</v>
      </c>
      <c r="H118" s="11" t="s">
        <v>511</v>
      </c>
    </row>
    <row r="119" spans="1:8" ht="128" hidden="1" x14ac:dyDescent="0.2">
      <c r="A119" s="9" t="s">
        <v>1</v>
      </c>
      <c r="B119" s="10" t="s">
        <v>183</v>
      </c>
      <c r="C119" s="79" t="s">
        <v>184</v>
      </c>
      <c r="D119" s="10" t="s">
        <v>185</v>
      </c>
      <c r="E119" s="18">
        <v>42807</v>
      </c>
      <c r="F119" s="10" t="s">
        <v>477</v>
      </c>
      <c r="G119" s="10" t="s">
        <v>857</v>
      </c>
      <c r="H119" s="11" t="s">
        <v>638</v>
      </c>
    </row>
    <row r="120" spans="1:8" ht="112" hidden="1" x14ac:dyDescent="0.2">
      <c r="A120" s="9" t="s">
        <v>77</v>
      </c>
      <c r="B120" s="10" t="s">
        <v>78</v>
      </c>
      <c r="C120" s="79" t="s">
        <v>79</v>
      </c>
      <c r="D120" s="10" t="s">
        <v>80</v>
      </c>
      <c r="E120" s="18">
        <v>42806</v>
      </c>
      <c r="F120" s="10" t="s">
        <v>516</v>
      </c>
      <c r="G120" s="10" t="s">
        <v>857</v>
      </c>
      <c r="H120" s="11" t="s">
        <v>411</v>
      </c>
    </row>
    <row r="121" spans="1:8" ht="64" hidden="1" x14ac:dyDescent="0.2">
      <c r="A121" s="9" t="s">
        <v>77</v>
      </c>
      <c r="B121" s="10" t="s">
        <v>91</v>
      </c>
      <c r="C121" s="79" t="s">
        <v>92</v>
      </c>
      <c r="D121" s="10" t="s">
        <v>93</v>
      </c>
      <c r="E121" s="18">
        <v>42755</v>
      </c>
      <c r="F121" s="10" t="s">
        <v>522</v>
      </c>
      <c r="G121" s="10" t="s">
        <v>857</v>
      </c>
      <c r="H121" s="11" t="s">
        <v>523</v>
      </c>
    </row>
    <row r="122" spans="1:8" ht="48" x14ac:dyDescent="0.2">
      <c r="A122" s="9" t="s">
        <v>77</v>
      </c>
      <c r="B122" s="10" t="s">
        <v>115</v>
      </c>
      <c r="C122" s="79" t="s">
        <v>116</v>
      </c>
      <c r="D122" s="10" t="s">
        <v>121</v>
      </c>
      <c r="E122" s="18">
        <v>42726</v>
      </c>
      <c r="F122" s="10" t="s">
        <v>457</v>
      </c>
      <c r="G122" s="10" t="s">
        <v>387</v>
      </c>
      <c r="H122" s="11" t="s">
        <v>677</v>
      </c>
    </row>
    <row r="123" spans="1:8" ht="365" x14ac:dyDescent="0.2">
      <c r="A123" s="9" t="s">
        <v>77</v>
      </c>
      <c r="B123" s="10" t="s">
        <v>115</v>
      </c>
      <c r="C123" s="79" t="s">
        <v>116</v>
      </c>
      <c r="D123" s="10" t="s">
        <v>120</v>
      </c>
      <c r="E123" s="18">
        <v>42726</v>
      </c>
      <c r="F123" s="10" t="s">
        <v>831</v>
      </c>
      <c r="G123" s="10" t="s">
        <v>387</v>
      </c>
      <c r="H123" s="11" t="s">
        <v>677</v>
      </c>
    </row>
    <row r="124" spans="1:8" ht="64" x14ac:dyDescent="0.2">
      <c r="A124" s="9" t="s">
        <v>77</v>
      </c>
      <c r="B124" s="10" t="s">
        <v>115</v>
      </c>
      <c r="C124" s="79" t="s">
        <v>116</v>
      </c>
      <c r="D124" s="10" t="s">
        <v>119</v>
      </c>
      <c r="E124" s="18">
        <v>42726</v>
      </c>
      <c r="F124" s="10" t="s">
        <v>458</v>
      </c>
      <c r="G124" s="10" t="s">
        <v>387</v>
      </c>
      <c r="H124" s="11" t="s">
        <v>677</v>
      </c>
    </row>
    <row r="125" spans="1:8" ht="48" x14ac:dyDescent="0.2">
      <c r="A125" s="9" t="s">
        <v>77</v>
      </c>
      <c r="B125" s="10" t="s">
        <v>115</v>
      </c>
      <c r="C125" s="79" t="s">
        <v>116</v>
      </c>
      <c r="D125" s="10" t="s">
        <v>117</v>
      </c>
      <c r="E125" s="18">
        <v>42726</v>
      </c>
      <c r="F125" s="10" t="s">
        <v>118</v>
      </c>
      <c r="G125" s="10" t="s">
        <v>387</v>
      </c>
      <c r="H125" s="11" t="s">
        <v>677</v>
      </c>
    </row>
    <row r="126" spans="1:8" ht="48" hidden="1" x14ac:dyDescent="0.2">
      <c r="A126" s="9" t="s">
        <v>77</v>
      </c>
      <c r="B126" s="10" t="s">
        <v>94</v>
      </c>
      <c r="C126" s="79" t="s">
        <v>95</v>
      </c>
      <c r="D126" s="10" t="s">
        <v>96</v>
      </c>
      <c r="E126" s="18">
        <v>42716</v>
      </c>
      <c r="F126" s="10" t="s">
        <v>97</v>
      </c>
      <c r="G126" s="10" t="s">
        <v>857</v>
      </c>
      <c r="H126" s="11" t="s">
        <v>524</v>
      </c>
    </row>
    <row r="127" spans="1:8" ht="144" hidden="1" x14ac:dyDescent="0.2">
      <c r="A127" s="9" t="s">
        <v>971</v>
      </c>
      <c r="B127" s="10" t="s">
        <v>1154</v>
      </c>
      <c r="C127" s="79" t="s">
        <v>1155</v>
      </c>
      <c r="D127" s="10" t="s">
        <v>1156</v>
      </c>
      <c r="E127" s="18">
        <v>42681</v>
      </c>
      <c r="F127" s="10" t="s">
        <v>1157</v>
      </c>
      <c r="G127" s="10" t="s">
        <v>857</v>
      </c>
      <c r="H127" s="11" t="s">
        <v>1158</v>
      </c>
    </row>
    <row r="128" spans="1:8" ht="64" hidden="1" x14ac:dyDescent="0.2">
      <c r="A128" s="9" t="s">
        <v>77</v>
      </c>
      <c r="B128" s="10" t="s">
        <v>98</v>
      </c>
      <c r="C128" s="79" t="s">
        <v>99</v>
      </c>
      <c r="D128" s="10" t="s">
        <v>100</v>
      </c>
      <c r="E128" s="18">
        <v>42680</v>
      </c>
      <c r="F128" s="10" t="s">
        <v>101</v>
      </c>
      <c r="G128" s="10" t="s">
        <v>857</v>
      </c>
      <c r="H128" s="11" t="s">
        <v>525</v>
      </c>
    </row>
    <row r="129" spans="1:8" ht="48" hidden="1" x14ac:dyDescent="0.2">
      <c r="A129" s="9" t="s">
        <v>1</v>
      </c>
      <c r="B129" s="10" t="s">
        <v>8</v>
      </c>
      <c r="C129" s="79" t="s">
        <v>9</v>
      </c>
      <c r="D129" s="10" t="s">
        <v>10</v>
      </c>
      <c r="E129" s="18">
        <v>42678</v>
      </c>
      <c r="F129" s="10" t="s">
        <v>11</v>
      </c>
      <c r="G129" s="10" t="s">
        <v>857</v>
      </c>
      <c r="H129" s="11" t="s">
        <v>488</v>
      </c>
    </row>
    <row r="130" spans="1:8" ht="96" hidden="1" x14ac:dyDescent="0.2">
      <c r="A130" s="9" t="s">
        <v>1</v>
      </c>
      <c r="B130" s="10" t="s">
        <v>5</v>
      </c>
      <c r="C130" s="79" t="s">
        <v>6</v>
      </c>
      <c r="D130" s="10" t="s">
        <v>7</v>
      </c>
      <c r="E130" s="18">
        <v>42678</v>
      </c>
      <c r="F130" s="10" t="s">
        <v>486</v>
      </c>
      <c r="G130" s="10" t="s">
        <v>857</v>
      </c>
      <c r="H130" s="11" t="s">
        <v>487</v>
      </c>
    </row>
    <row r="131" spans="1:8" ht="64" hidden="1" x14ac:dyDescent="0.2">
      <c r="A131" s="9" t="s">
        <v>1</v>
      </c>
      <c r="B131" s="10" t="s">
        <v>2</v>
      </c>
      <c r="C131" s="79" t="s">
        <v>3</v>
      </c>
      <c r="D131" s="10" t="s">
        <v>4</v>
      </c>
      <c r="E131" s="18">
        <v>42678</v>
      </c>
      <c r="F131" s="10" t="s">
        <v>506</v>
      </c>
      <c r="G131" s="10" t="s">
        <v>857</v>
      </c>
      <c r="H131" s="11" t="s">
        <v>507</v>
      </c>
    </row>
    <row r="132" spans="1:8" ht="80" hidden="1" x14ac:dyDescent="0.2">
      <c r="A132" s="9" t="s">
        <v>77</v>
      </c>
      <c r="B132" s="10" t="s">
        <v>108</v>
      </c>
      <c r="C132" s="79" t="s">
        <v>109</v>
      </c>
      <c r="D132" s="10" t="s">
        <v>110</v>
      </c>
      <c r="E132" s="18">
        <v>42662</v>
      </c>
      <c r="F132" s="10" t="s">
        <v>423</v>
      </c>
      <c r="G132" s="10" t="s">
        <v>857</v>
      </c>
      <c r="H132" s="11" t="s">
        <v>528</v>
      </c>
    </row>
    <row r="133" spans="1:8" ht="80" hidden="1" x14ac:dyDescent="0.2">
      <c r="A133" s="9" t="s">
        <v>77</v>
      </c>
      <c r="B133" s="10" t="s">
        <v>104</v>
      </c>
      <c r="C133" s="79" t="s">
        <v>105</v>
      </c>
      <c r="D133" s="10" t="s">
        <v>106</v>
      </c>
      <c r="E133" s="18">
        <v>42662</v>
      </c>
      <c r="F133" s="10" t="s">
        <v>107</v>
      </c>
      <c r="G133" s="10" t="s">
        <v>857</v>
      </c>
      <c r="H133" s="11" t="s">
        <v>527</v>
      </c>
    </row>
    <row r="134" spans="1:8" ht="80" hidden="1" x14ac:dyDescent="0.2">
      <c r="A134" s="9" t="s">
        <v>77</v>
      </c>
      <c r="B134" s="10" t="s">
        <v>102</v>
      </c>
      <c r="C134" s="79" t="s">
        <v>103</v>
      </c>
      <c r="D134" s="10" t="s">
        <v>390</v>
      </c>
      <c r="E134" s="18">
        <v>42662</v>
      </c>
      <c r="F134" s="10" t="s">
        <v>391</v>
      </c>
      <c r="G134" s="10" t="s">
        <v>857</v>
      </c>
      <c r="H134" s="11" t="s">
        <v>526</v>
      </c>
    </row>
    <row r="135" spans="1:8" ht="144" hidden="1" x14ac:dyDescent="0.2">
      <c r="A135" s="9" t="s">
        <v>1</v>
      </c>
      <c r="B135" s="10" t="s">
        <v>12</v>
      </c>
      <c r="C135" s="79" t="s">
        <v>13</v>
      </c>
      <c r="D135" s="10" t="s">
        <v>14</v>
      </c>
      <c r="E135" s="18">
        <v>42649</v>
      </c>
      <c r="F135" s="10" t="s">
        <v>489</v>
      </c>
      <c r="G135" s="10" t="s">
        <v>857</v>
      </c>
      <c r="H135" s="11" t="s">
        <v>490</v>
      </c>
    </row>
    <row r="136" spans="1:8" ht="64" hidden="1" x14ac:dyDescent="0.2">
      <c r="A136" s="9" t="s">
        <v>1</v>
      </c>
      <c r="B136" s="10" t="s">
        <v>15</v>
      </c>
      <c r="C136" s="79" t="s">
        <v>16</v>
      </c>
      <c r="D136" s="10" t="s">
        <v>17</v>
      </c>
      <c r="E136" s="18">
        <v>42621</v>
      </c>
      <c r="F136" s="10" t="s">
        <v>491</v>
      </c>
      <c r="G136" s="10" t="s">
        <v>857</v>
      </c>
      <c r="H136" s="11" t="s">
        <v>492</v>
      </c>
    </row>
    <row r="137" spans="1:8" ht="64" hidden="1" x14ac:dyDescent="0.2">
      <c r="A137" s="9" t="s">
        <v>77</v>
      </c>
      <c r="B137" s="10" t="s">
        <v>111</v>
      </c>
      <c r="C137" s="79" t="s">
        <v>112</v>
      </c>
      <c r="D137" s="10" t="s">
        <v>113</v>
      </c>
      <c r="E137" s="18">
        <v>42613</v>
      </c>
      <c r="F137" s="10" t="s">
        <v>114</v>
      </c>
      <c r="G137" s="10" t="s">
        <v>857</v>
      </c>
      <c r="H137" s="11" t="s">
        <v>683</v>
      </c>
    </row>
    <row r="138" spans="1:8" ht="144" hidden="1" x14ac:dyDescent="0.2">
      <c r="A138" s="9" t="s">
        <v>77</v>
      </c>
      <c r="B138" s="10" t="s">
        <v>122</v>
      </c>
      <c r="C138" s="79" t="s">
        <v>123</v>
      </c>
      <c r="D138" s="10" t="s">
        <v>124</v>
      </c>
      <c r="E138" s="18">
        <v>42566</v>
      </c>
      <c r="F138" s="10" t="s">
        <v>529</v>
      </c>
      <c r="G138" s="10" t="s">
        <v>857</v>
      </c>
      <c r="H138" s="11" t="s">
        <v>530</v>
      </c>
    </row>
    <row r="139" spans="1:8" ht="64" hidden="1" x14ac:dyDescent="0.2">
      <c r="A139" s="9" t="s">
        <v>1</v>
      </c>
      <c r="B139" s="10" t="s">
        <v>18</v>
      </c>
      <c r="C139" s="79" t="s">
        <v>19</v>
      </c>
      <c r="D139" s="10" t="s">
        <v>20</v>
      </c>
      <c r="E139" s="18">
        <v>42549</v>
      </c>
      <c r="F139" s="10" t="s">
        <v>493</v>
      </c>
      <c r="G139" s="10" t="s">
        <v>857</v>
      </c>
      <c r="H139" s="11" t="s">
        <v>494</v>
      </c>
    </row>
    <row r="140" spans="1:8" ht="64" hidden="1" x14ac:dyDescent="0.2">
      <c r="A140" s="9" t="s">
        <v>1</v>
      </c>
      <c r="B140" s="10" t="s">
        <v>35</v>
      </c>
      <c r="C140" s="79" t="s">
        <v>36</v>
      </c>
      <c r="D140" s="10" t="s">
        <v>37</v>
      </c>
      <c r="E140" s="18">
        <v>42547</v>
      </c>
      <c r="F140" s="10" t="s">
        <v>495</v>
      </c>
      <c r="G140" s="10" t="s">
        <v>857</v>
      </c>
      <c r="H140" s="11" t="s">
        <v>496</v>
      </c>
    </row>
    <row r="141" spans="1:8" ht="128" hidden="1" x14ac:dyDescent="0.2">
      <c r="A141" s="9" t="s">
        <v>77</v>
      </c>
      <c r="B141" s="10" t="s">
        <v>81</v>
      </c>
      <c r="C141" s="79" t="s">
        <v>82</v>
      </c>
      <c r="D141" s="10" t="s">
        <v>83</v>
      </c>
      <c r="E141" s="18">
        <v>42524</v>
      </c>
      <c r="F141" s="10" t="s">
        <v>517</v>
      </c>
      <c r="G141" s="10" t="s">
        <v>857</v>
      </c>
      <c r="H141" s="11" t="s">
        <v>518</v>
      </c>
    </row>
    <row r="142" spans="1:8" ht="64" hidden="1" x14ac:dyDescent="0.2">
      <c r="A142" s="9" t="s">
        <v>77</v>
      </c>
      <c r="B142" s="10" t="s">
        <v>84</v>
      </c>
      <c r="C142" s="79" t="s">
        <v>85</v>
      </c>
      <c r="D142" s="10" t="s">
        <v>86</v>
      </c>
      <c r="E142" s="18">
        <v>42515</v>
      </c>
      <c r="F142" s="10" t="s">
        <v>87</v>
      </c>
      <c r="G142" s="10" t="s">
        <v>857</v>
      </c>
      <c r="H142" s="11" t="s">
        <v>519</v>
      </c>
    </row>
    <row r="143" spans="1:8" ht="64" hidden="1" x14ac:dyDescent="0.2">
      <c r="A143" s="9" t="s">
        <v>77</v>
      </c>
      <c r="B143" s="10" t="s">
        <v>193</v>
      </c>
      <c r="C143" s="79" t="s">
        <v>194</v>
      </c>
      <c r="D143" s="10" t="s">
        <v>195</v>
      </c>
      <c r="E143" s="18">
        <v>42481</v>
      </c>
      <c r="F143" s="10" t="s">
        <v>531</v>
      </c>
      <c r="G143" s="10" t="s">
        <v>857</v>
      </c>
      <c r="H143" s="11" t="s">
        <v>196</v>
      </c>
    </row>
    <row r="144" spans="1:8" ht="96" hidden="1" x14ac:dyDescent="0.2">
      <c r="A144" s="9" t="s">
        <v>77</v>
      </c>
      <c r="B144" s="10" t="s">
        <v>197</v>
      </c>
      <c r="C144" s="79" t="s">
        <v>198</v>
      </c>
      <c r="D144" s="10" t="s">
        <v>199</v>
      </c>
      <c r="E144" s="18">
        <v>42446</v>
      </c>
      <c r="F144" s="10" t="s">
        <v>200</v>
      </c>
      <c r="G144" s="10" t="s">
        <v>857</v>
      </c>
      <c r="H144" s="11" t="s">
        <v>532</v>
      </c>
    </row>
    <row r="145" spans="1:8" ht="80" hidden="1" x14ac:dyDescent="0.2">
      <c r="A145" s="9" t="s">
        <v>1</v>
      </c>
      <c r="B145" s="10" t="s">
        <v>38</v>
      </c>
      <c r="C145" s="79" t="s">
        <v>39</v>
      </c>
      <c r="D145" s="10" t="s">
        <v>40</v>
      </c>
      <c r="E145" s="18">
        <v>42439</v>
      </c>
      <c r="F145" s="10" t="s">
        <v>497</v>
      </c>
      <c r="G145" s="10" t="s">
        <v>857</v>
      </c>
      <c r="H145" s="11" t="s">
        <v>751</v>
      </c>
    </row>
    <row r="146" spans="1:8" ht="48" hidden="1" x14ac:dyDescent="0.2">
      <c r="A146" s="9" t="s">
        <v>77</v>
      </c>
      <c r="B146" s="10" t="s">
        <v>201</v>
      </c>
      <c r="C146" s="79" t="s">
        <v>202</v>
      </c>
      <c r="D146" s="10" t="s">
        <v>203</v>
      </c>
      <c r="E146" s="18">
        <v>42436</v>
      </c>
      <c r="F146" s="10" t="s">
        <v>204</v>
      </c>
      <c r="G146" s="10" t="s">
        <v>857</v>
      </c>
      <c r="H146" s="11" t="s">
        <v>205</v>
      </c>
    </row>
    <row r="147" spans="1:8" ht="64" hidden="1" x14ac:dyDescent="0.2">
      <c r="A147" s="9" t="s">
        <v>77</v>
      </c>
      <c r="B147" s="10" t="s">
        <v>206</v>
      </c>
      <c r="C147" s="79" t="s">
        <v>207</v>
      </c>
      <c r="D147" s="10" t="s">
        <v>208</v>
      </c>
      <c r="E147" s="18">
        <v>42408</v>
      </c>
      <c r="F147" s="10" t="s">
        <v>533</v>
      </c>
      <c r="G147" s="10" t="s">
        <v>857</v>
      </c>
      <c r="H147" s="11" t="s">
        <v>413</v>
      </c>
    </row>
    <row r="148" spans="1:8" ht="96" hidden="1" x14ac:dyDescent="0.2">
      <c r="A148" s="9" t="s">
        <v>1</v>
      </c>
      <c r="B148" s="10" t="s">
        <v>41</v>
      </c>
      <c r="C148" s="79" t="s">
        <v>42</v>
      </c>
      <c r="D148" s="10" t="s">
        <v>43</v>
      </c>
      <c r="E148" s="18">
        <v>42404</v>
      </c>
      <c r="F148" s="10" t="s">
        <v>498</v>
      </c>
      <c r="G148" s="10" t="s">
        <v>857</v>
      </c>
      <c r="H148" s="11" t="s">
        <v>44</v>
      </c>
    </row>
    <row r="149" spans="1:8" ht="64" hidden="1" x14ac:dyDescent="0.2">
      <c r="A149" s="9" t="s">
        <v>77</v>
      </c>
      <c r="B149" s="10" t="s">
        <v>209</v>
      </c>
      <c r="C149" s="79" t="s">
        <v>210</v>
      </c>
      <c r="D149" s="10" t="s">
        <v>211</v>
      </c>
      <c r="E149" s="18">
        <v>42397</v>
      </c>
      <c r="F149" s="10" t="s">
        <v>212</v>
      </c>
      <c r="G149" s="10" t="s">
        <v>857</v>
      </c>
      <c r="H149" s="11" t="s">
        <v>534</v>
      </c>
    </row>
    <row r="150" spans="1:8" ht="48" hidden="1" x14ac:dyDescent="0.2">
      <c r="A150" s="9" t="s">
        <v>77</v>
      </c>
      <c r="B150" s="10" t="s">
        <v>213</v>
      </c>
      <c r="C150" s="79" t="s">
        <v>214</v>
      </c>
      <c r="D150" s="10" t="s">
        <v>221</v>
      </c>
      <c r="E150" s="18">
        <v>42396</v>
      </c>
      <c r="F150" s="10" t="s">
        <v>222</v>
      </c>
      <c r="G150" s="10" t="s">
        <v>857</v>
      </c>
      <c r="H150" s="11" t="s">
        <v>220</v>
      </c>
    </row>
    <row r="151" spans="1:8" ht="48" hidden="1" x14ac:dyDescent="0.2">
      <c r="A151" s="9" t="s">
        <v>77</v>
      </c>
      <c r="B151" s="10" t="s">
        <v>213</v>
      </c>
      <c r="C151" s="79" t="s">
        <v>214</v>
      </c>
      <c r="D151" s="10" t="s">
        <v>219</v>
      </c>
      <c r="E151" s="18">
        <v>42396</v>
      </c>
      <c r="F151" s="10" t="s">
        <v>620</v>
      </c>
      <c r="G151" s="10" t="s">
        <v>857</v>
      </c>
      <c r="H151" s="11" t="s">
        <v>220</v>
      </c>
    </row>
    <row r="152" spans="1:8" ht="64" hidden="1" x14ac:dyDescent="0.2">
      <c r="A152" s="9" t="s">
        <v>77</v>
      </c>
      <c r="B152" s="10" t="s">
        <v>213</v>
      </c>
      <c r="C152" s="79" t="s">
        <v>214</v>
      </c>
      <c r="D152" s="10" t="s">
        <v>217</v>
      </c>
      <c r="E152" s="18">
        <v>42396</v>
      </c>
      <c r="F152" s="10" t="s">
        <v>218</v>
      </c>
      <c r="G152" s="10" t="s">
        <v>857</v>
      </c>
      <c r="H152" s="11" t="s">
        <v>619</v>
      </c>
    </row>
    <row r="153" spans="1:8" ht="64" hidden="1" x14ac:dyDescent="0.2">
      <c r="A153" s="9" t="s">
        <v>77</v>
      </c>
      <c r="B153" s="10" t="s">
        <v>213</v>
      </c>
      <c r="C153" s="79" t="s">
        <v>214</v>
      </c>
      <c r="D153" s="10" t="s">
        <v>215</v>
      </c>
      <c r="E153" s="18">
        <v>42396</v>
      </c>
      <c r="F153" s="10" t="s">
        <v>216</v>
      </c>
      <c r="G153" s="10" t="s">
        <v>857</v>
      </c>
      <c r="H153" s="11" t="s">
        <v>619</v>
      </c>
    </row>
    <row r="154" spans="1:8" ht="80" hidden="1" x14ac:dyDescent="0.2">
      <c r="A154" s="9" t="s">
        <v>1</v>
      </c>
      <c r="B154" s="10" t="s">
        <v>45</v>
      </c>
      <c r="C154" s="79" t="s">
        <v>46</v>
      </c>
      <c r="D154" s="10" t="s">
        <v>47</v>
      </c>
      <c r="E154" s="18">
        <v>42376</v>
      </c>
      <c r="F154" s="10" t="s">
        <v>499</v>
      </c>
      <c r="G154" s="10" t="s">
        <v>857</v>
      </c>
      <c r="H154" s="11" t="s">
        <v>500</v>
      </c>
    </row>
    <row r="155" spans="1:8" ht="64" hidden="1" x14ac:dyDescent="0.2">
      <c r="A155" s="9" t="s">
        <v>1</v>
      </c>
      <c r="B155" s="10" t="s">
        <v>48</v>
      </c>
      <c r="C155" s="79" t="s">
        <v>49</v>
      </c>
      <c r="D155" s="10" t="s">
        <v>412</v>
      </c>
      <c r="E155" s="18">
        <v>42360</v>
      </c>
      <c r="F155" s="10" t="s">
        <v>501</v>
      </c>
      <c r="G155" s="10" t="s">
        <v>857</v>
      </c>
      <c r="H155" s="11" t="s">
        <v>752</v>
      </c>
    </row>
    <row r="156" spans="1:8" ht="80" hidden="1" x14ac:dyDescent="0.2">
      <c r="A156" s="9" t="s">
        <v>77</v>
      </c>
      <c r="B156" s="10" t="s">
        <v>223</v>
      </c>
      <c r="C156" s="79" t="s">
        <v>224</v>
      </c>
      <c r="D156" s="10" t="s">
        <v>225</v>
      </c>
      <c r="E156" s="18">
        <v>42347</v>
      </c>
      <c r="F156" s="10" t="s">
        <v>535</v>
      </c>
      <c r="G156" s="10" t="s">
        <v>857</v>
      </c>
      <c r="H156" s="11" t="s">
        <v>536</v>
      </c>
    </row>
    <row r="157" spans="1:8" ht="64" hidden="1" x14ac:dyDescent="0.2">
      <c r="A157" s="9" t="s">
        <v>77</v>
      </c>
      <c r="B157" s="10" t="s">
        <v>132</v>
      </c>
      <c r="C157" s="79" t="s">
        <v>133</v>
      </c>
      <c r="D157" s="10" t="s">
        <v>139</v>
      </c>
      <c r="E157" s="18">
        <v>42311</v>
      </c>
      <c r="F157" s="10" t="s">
        <v>140</v>
      </c>
      <c r="G157" s="10" t="s">
        <v>857</v>
      </c>
      <c r="H157" s="11" t="s">
        <v>683</v>
      </c>
    </row>
    <row r="158" spans="1:8" ht="64" hidden="1" x14ac:dyDescent="0.2">
      <c r="A158" s="9" t="s">
        <v>77</v>
      </c>
      <c r="B158" s="10" t="s">
        <v>132</v>
      </c>
      <c r="C158" s="79" t="s">
        <v>133</v>
      </c>
      <c r="D158" s="10" t="s">
        <v>137</v>
      </c>
      <c r="E158" s="18">
        <v>42311</v>
      </c>
      <c r="F158" s="10" t="s">
        <v>138</v>
      </c>
      <c r="G158" s="10" t="s">
        <v>857</v>
      </c>
      <c r="H158" s="11" t="s">
        <v>683</v>
      </c>
    </row>
    <row r="159" spans="1:8" ht="64" hidden="1" x14ac:dyDescent="0.2">
      <c r="A159" s="9" t="s">
        <v>77</v>
      </c>
      <c r="B159" s="10" t="s">
        <v>132</v>
      </c>
      <c r="C159" s="79" t="s">
        <v>133</v>
      </c>
      <c r="D159" s="10" t="s">
        <v>135</v>
      </c>
      <c r="E159" s="18">
        <v>42311</v>
      </c>
      <c r="F159" s="10" t="s">
        <v>136</v>
      </c>
      <c r="G159" s="10" t="s">
        <v>857</v>
      </c>
      <c r="H159" s="11" t="s">
        <v>683</v>
      </c>
    </row>
    <row r="160" spans="1:8" ht="96" x14ac:dyDescent="0.2">
      <c r="A160" s="9" t="s">
        <v>77</v>
      </c>
      <c r="B160" s="10" t="s">
        <v>132</v>
      </c>
      <c r="C160" s="79" t="s">
        <v>133</v>
      </c>
      <c r="D160" s="10" t="s">
        <v>134</v>
      </c>
      <c r="E160" s="18">
        <v>42311</v>
      </c>
      <c r="F160" s="10" t="s">
        <v>461</v>
      </c>
      <c r="G160" s="10" t="s">
        <v>385</v>
      </c>
      <c r="H160" s="11" t="s">
        <v>790</v>
      </c>
    </row>
    <row r="161" spans="1:8" ht="80" x14ac:dyDescent="0.2">
      <c r="A161" s="9" t="s">
        <v>77</v>
      </c>
      <c r="B161" s="10" t="s">
        <v>129</v>
      </c>
      <c r="C161" s="79" t="s">
        <v>130</v>
      </c>
      <c r="D161" s="10" t="s">
        <v>131</v>
      </c>
      <c r="E161" s="18">
        <v>42282</v>
      </c>
      <c r="F161" s="10" t="s">
        <v>761</v>
      </c>
      <c r="G161" s="10" t="s">
        <v>387</v>
      </c>
      <c r="H161" s="11" t="s">
        <v>762</v>
      </c>
    </row>
    <row r="162" spans="1:8" ht="64" hidden="1" x14ac:dyDescent="0.2">
      <c r="A162" s="9" t="s">
        <v>1</v>
      </c>
      <c r="B162" s="10" t="s">
        <v>50</v>
      </c>
      <c r="C162" s="79" t="s">
        <v>51</v>
      </c>
      <c r="D162" s="10" t="s">
        <v>52</v>
      </c>
      <c r="E162" s="18">
        <v>42251</v>
      </c>
      <c r="F162" s="10" t="s">
        <v>53</v>
      </c>
      <c r="G162" s="10" t="s">
        <v>857</v>
      </c>
      <c r="H162" s="11" t="s">
        <v>502</v>
      </c>
    </row>
    <row r="163" spans="1:8" ht="64" hidden="1" x14ac:dyDescent="0.2">
      <c r="A163" s="9" t="s">
        <v>1</v>
      </c>
      <c r="B163" s="10" t="s">
        <v>75</v>
      </c>
      <c r="C163" s="79" t="s">
        <v>642</v>
      </c>
      <c r="D163" s="10" t="s">
        <v>76</v>
      </c>
      <c r="E163" s="18">
        <v>42237</v>
      </c>
      <c r="F163" s="10" t="s">
        <v>474</v>
      </c>
      <c r="G163" s="10" t="s">
        <v>857</v>
      </c>
      <c r="H163" s="11" t="s">
        <v>791</v>
      </c>
    </row>
    <row r="164" spans="1:8" ht="128" hidden="1" x14ac:dyDescent="0.2">
      <c r="A164" s="9" t="s">
        <v>1</v>
      </c>
      <c r="B164" s="10" t="s">
        <v>54</v>
      </c>
      <c r="C164" s="79" t="s">
        <v>55</v>
      </c>
      <c r="D164" s="10" t="s">
        <v>56</v>
      </c>
      <c r="E164" s="18">
        <v>42194</v>
      </c>
      <c r="F164" s="10" t="s">
        <v>503</v>
      </c>
      <c r="G164" s="10" t="s">
        <v>857</v>
      </c>
      <c r="H164" s="11" t="s">
        <v>504</v>
      </c>
    </row>
    <row r="165" spans="1:8" ht="64" hidden="1" x14ac:dyDescent="0.2">
      <c r="A165" s="9" t="s">
        <v>77</v>
      </c>
      <c r="B165" s="10" t="s">
        <v>88</v>
      </c>
      <c r="C165" s="79" t="s">
        <v>89</v>
      </c>
      <c r="D165" s="10" t="s">
        <v>90</v>
      </c>
      <c r="E165" s="18">
        <v>42179</v>
      </c>
      <c r="F165" s="10" t="s">
        <v>520</v>
      </c>
      <c r="G165" s="10" t="s">
        <v>857</v>
      </c>
      <c r="H165" s="11" t="s">
        <v>521</v>
      </c>
    </row>
    <row r="166" spans="1:8" ht="80" hidden="1" x14ac:dyDescent="0.2">
      <c r="A166" s="9" t="s">
        <v>77</v>
      </c>
      <c r="B166" s="10" t="s">
        <v>226</v>
      </c>
      <c r="C166" s="79" t="s">
        <v>227</v>
      </c>
      <c r="D166" s="10" t="s">
        <v>228</v>
      </c>
      <c r="E166" s="18">
        <v>42163</v>
      </c>
      <c r="F166" s="10" t="s">
        <v>539</v>
      </c>
      <c r="G166" s="10" t="s">
        <v>857</v>
      </c>
      <c r="H166" s="11" t="s">
        <v>540</v>
      </c>
    </row>
    <row r="167" spans="1:8" ht="80" hidden="1" x14ac:dyDescent="0.2">
      <c r="A167" s="9" t="s">
        <v>1</v>
      </c>
      <c r="B167" s="10" t="s">
        <v>71</v>
      </c>
      <c r="C167" s="79" t="s">
        <v>72</v>
      </c>
      <c r="D167" s="10" t="s">
        <v>73</v>
      </c>
      <c r="E167" s="18">
        <v>42160</v>
      </c>
      <c r="F167" s="10" t="s">
        <v>74</v>
      </c>
      <c r="G167" s="10" t="s">
        <v>857</v>
      </c>
      <c r="H167" s="11" t="s">
        <v>505</v>
      </c>
    </row>
    <row r="168" spans="1:8" ht="48" hidden="1" x14ac:dyDescent="0.2">
      <c r="A168" s="9" t="s">
        <v>77</v>
      </c>
      <c r="B168" s="10" t="s">
        <v>141</v>
      </c>
      <c r="C168" s="79" t="s">
        <v>142</v>
      </c>
      <c r="D168" s="10" t="s">
        <v>429</v>
      </c>
      <c r="E168" s="18">
        <v>42152</v>
      </c>
      <c r="F168" s="10" t="s">
        <v>430</v>
      </c>
      <c r="G168" s="10" t="s">
        <v>857</v>
      </c>
      <c r="H168" s="11" t="s">
        <v>229</v>
      </c>
    </row>
    <row r="169" spans="1:8" ht="32" hidden="1" x14ac:dyDescent="0.2">
      <c r="A169" s="9" t="s">
        <v>77</v>
      </c>
      <c r="B169" s="10" t="s">
        <v>141</v>
      </c>
      <c r="C169" s="79" t="s">
        <v>142</v>
      </c>
      <c r="D169" s="10" t="s">
        <v>428</v>
      </c>
      <c r="E169" s="18">
        <v>42152</v>
      </c>
      <c r="F169" s="10" t="s">
        <v>393</v>
      </c>
      <c r="G169" s="10" t="s">
        <v>857</v>
      </c>
      <c r="H169" s="11" t="s">
        <v>229</v>
      </c>
    </row>
    <row r="170" spans="1:8" ht="32" hidden="1" x14ac:dyDescent="0.2">
      <c r="A170" s="9" t="s">
        <v>77</v>
      </c>
      <c r="B170" s="10" t="s">
        <v>141</v>
      </c>
      <c r="C170" s="79" t="s">
        <v>142</v>
      </c>
      <c r="D170" s="10" t="s">
        <v>427</v>
      </c>
      <c r="E170" s="18">
        <v>42152</v>
      </c>
      <c r="F170" s="10" t="s">
        <v>230</v>
      </c>
      <c r="G170" s="10" t="s">
        <v>857</v>
      </c>
      <c r="H170" s="11" t="s">
        <v>229</v>
      </c>
    </row>
    <row r="171" spans="1:8" ht="48" hidden="1" x14ac:dyDescent="0.2">
      <c r="A171" s="9" t="s">
        <v>77</v>
      </c>
      <c r="B171" s="10" t="s">
        <v>141</v>
      </c>
      <c r="C171" s="79" t="s">
        <v>142</v>
      </c>
      <c r="D171" s="10" t="s">
        <v>426</v>
      </c>
      <c r="E171" s="18">
        <v>42152</v>
      </c>
      <c r="F171" s="10" t="s">
        <v>231</v>
      </c>
      <c r="G171" s="10" t="s">
        <v>857</v>
      </c>
      <c r="H171" s="11" t="s">
        <v>229</v>
      </c>
    </row>
    <row r="172" spans="1:8" ht="192" hidden="1" x14ac:dyDescent="0.2">
      <c r="A172" s="9" t="s">
        <v>77</v>
      </c>
      <c r="B172" s="10" t="s">
        <v>141</v>
      </c>
      <c r="C172" s="79" t="s">
        <v>142</v>
      </c>
      <c r="D172" s="10" t="s">
        <v>425</v>
      </c>
      <c r="E172" s="18">
        <v>42152</v>
      </c>
      <c r="F172" s="10" t="s">
        <v>608</v>
      </c>
      <c r="G172" s="10" t="s">
        <v>857</v>
      </c>
      <c r="H172" s="11" t="s">
        <v>609</v>
      </c>
    </row>
    <row r="173" spans="1:8" ht="144" hidden="1" x14ac:dyDescent="0.2">
      <c r="A173" s="9" t="s">
        <v>77</v>
      </c>
      <c r="B173" s="10" t="s">
        <v>141</v>
      </c>
      <c r="C173" s="79" t="s">
        <v>142</v>
      </c>
      <c r="D173" s="10" t="s">
        <v>424</v>
      </c>
      <c r="E173" s="18">
        <v>42152</v>
      </c>
      <c r="F173" s="10" t="s">
        <v>143</v>
      </c>
      <c r="G173" s="10" t="s">
        <v>857</v>
      </c>
      <c r="H173" s="11" t="s">
        <v>607</v>
      </c>
    </row>
    <row r="174" spans="1:8" ht="128" x14ac:dyDescent="0.2">
      <c r="A174" s="9" t="s">
        <v>77</v>
      </c>
      <c r="B174" s="10" t="s">
        <v>141</v>
      </c>
      <c r="C174" s="79" t="s">
        <v>142</v>
      </c>
      <c r="D174" s="10" t="s">
        <v>763</v>
      </c>
      <c r="E174" s="18">
        <v>42152</v>
      </c>
      <c r="F174" s="10" t="s">
        <v>764</v>
      </c>
      <c r="G174" s="10" t="s">
        <v>387</v>
      </c>
      <c r="H174" s="11" t="s">
        <v>863</v>
      </c>
    </row>
    <row r="175" spans="1:8" ht="176" x14ac:dyDescent="0.2">
      <c r="A175" s="9" t="s">
        <v>77</v>
      </c>
      <c r="B175" s="10" t="s">
        <v>141</v>
      </c>
      <c r="C175" s="79" t="s">
        <v>142</v>
      </c>
      <c r="D175" s="10" t="s">
        <v>765</v>
      </c>
      <c r="E175" s="18">
        <v>42152</v>
      </c>
      <c r="F175" s="10" t="s">
        <v>766</v>
      </c>
      <c r="G175" s="10" t="s">
        <v>387</v>
      </c>
      <c r="H175" s="11" t="s">
        <v>943</v>
      </c>
    </row>
    <row r="176" spans="1:8" ht="64" hidden="1" x14ac:dyDescent="0.2">
      <c r="A176" s="9" t="s">
        <v>1</v>
      </c>
      <c r="B176" s="10" t="s">
        <v>57</v>
      </c>
      <c r="C176" s="79" t="s">
        <v>58</v>
      </c>
      <c r="D176" s="10" t="s">
        <v>59</v>
      </c>
      <c r="E176" s="18">
        <v>42047</v>
      </c>
      <c r="F176" s="10" t="s">
        <v>60</v>
      </c>
      <c r="G176" s="10" t="s">
        <v>857</v>
      </c>
      <c r="H176" s="11" t="s">
        <v>478</v>
      </c>
    </row>
    <row r="177" spans="1:8" ht="64" hidden="1" x14ac:dyDescent="0.2">
      <c r="A177" s="9" t="s">
        <v>1</v>
      </c>
      <c r="B177" s="10" t="s">
        <v>61</v>
      </c>
      <c r="C177" s="79" t="s">
        <v>62</v>
      </c>
      <c r="D177" s="10" t="s">
        <v>63</v>
      </c>
      <c r="E177" s="18">
        <v>42046</v>
      </c>
      <c r="F177" s="10" t="s">
        <v>431</v>
      </c>
      <c r="G177" s="10" t="s">
        <v>857</v>
      </c>
      <c r="H177" s="11" t="s">
        <v>479</v>
      </c>
    </row>
    <row r="178" spans="1:8" ht="112" hidden="1" x14ac:dyDescent="0.2">
      <c r="A178" s="9" t="s">
        <v>1</v>
      </c>
      <c r="B178" s="10" t="s">
        <v>64</v>
      </c>
      <c r="C178" s="79" t="s">
        <v>65</v>
      </c>
      <c r="D178" s="10" t="s">
        <v>66</v>
      </c>
      <c r="E178" s="18">
        <v>41990</v>
      </c>
      <c r="F178" s="10" t="s">
        <v>67</v>
      </c>
      <c r="G178" s="10" t="s">
        <v>857</v>
      </c>
      <c r="H178" s="11" t="s">
        <v>480</v>
      </c>
    </row>
    <row r="179" spans="1:8" ht="96" hidden="1" x14ac:dyDescent="0.2">
      <c r="A179" s="9" t="s">
        <v>77</v>
      </c>
      <c r="B179" s="10" t="s">
        <v>232</v>
      </c>
      <c r="C179" s="79" t="s">
        <v>233</v>
      </c>
      <c r="D179" s="10" t="s">
        <v>234</v>
      </c>
      <c r="E179" s="18">
        <v>41983</v>
      </c>
      <c r="F179" s="10" t="s">
        <v>553</v>
      </c>
      <c r="G179" s="10" t="s">
        <v>857</v>
      </c>
      <c r="H179" s="11" t="s">
        <v>554</v>
      </c>
    </row>
    <row r="180" spans="1:8" ht="96" hidden="1" x14ac:dyDescent="0.2">
      <c r="A180" s="9" t="s">
        <v>77</v>
      </c>
      <c r="B180" s="10" t="s">
        <v>232</v>
      </c>
      <c r="C180" s="79" t="s">
        <v>233</v>
      </c>
      <c r="D180" s="10" t="s">
        <v>234</v>
      </c>
      <c r="E180" s="18">
        <v>41983</v>
      </c>
      <c r="F180" s="10" t="s">
        <v>555</v>
      </c>
      <c r="G180" s="10" t="s">
        <v>857</v>
      </c>
      <c r="H180" s="11" t="s">
        <v>554</v>
      </c>
    </row>
    <row r="181" spans="1:8" ht="96" hidden="1" x14ac:dyDescent="0.2">
      <c r="A181" s="9" t="s">
        <v>77</v>
      </c>
      <c r="B181" s="10" t="s">
        <v>232</v>
      </c>
      <c r="C181" s="79" t="s">
        <v>233</v>
      </c>
      <c r="D181" s="10" t="s">
        <v>234</v>
      </c>
      <c r="E181" s="18">
        <v>41983</v>
      </c>
      <c r="F181" s="10" t="s">
        <v>556</v>
      </c>
      <c r="G181" s="10" t="s">
        <v>857</v>
      </c>
      <c r="H181" s="11" t="s">
        <v>554</v>
      </c>
    </row>
    <row r="182" spans="1:8" ht="96" hidden="1" x14ac:dyDescent="0.2">
      <c r="A182" s="9" t="s">
        <v>77</v>
      </c>
      <c r="B182" s="10" t="s">
        <v>232</v>
      </c>
      <c r="C182" s="79" t="s">
        <v>233</v>
      </c>
      <c r="D182" s="10" t="s">
        <v>234</v>
      </c>
      <c r="E182" s="18">
        <v>41983</v>
      </c>
      <c r="F182" s="10" t="s">
        <v>557</v>
      </c>
      <c r="G182" s="10" t="s">
        <v>857</v>
      </c>
      <c r="H182" s="11" t="s">
        <v>554</v>
      </c>
    </row>
    <row r="183" spans="1:8" ht="96" hidden="1" x14ac:dyDescent="0.2">
      <c r="A183" s="9" t="s">
        <v>77</v>
      </c>
      <c r="B183" s="10" t="s">
        <v>232</v>
      </c>
      <c r="C183" s="79" t="s">
        <v>233</v>
      </c>
      <c r="D183" s="10" t="s">
        <v>234</v>
      </c>
      <c r="E183" s="18">
        <v>41983</v>
      </c>
      <c r="F183" s="10" t="s">
        <v>235</v>
      </c>
      <c r="G183" s="10" t="s">
        <v>857</v>
      </c>
      <c r="H183" s="11" t="s">
        <v>554</v>
      </c>
    </row>
    <row r="184" spans="1:8" ht="96" hidden="1" x14ac:dyDescent="0.2">
      <c r="A184" s="9" t="s">
        <v>77</v>
      </c>
      <c r="B184" s="10" t="s">
        <v>232</v>
      </c>
      <c r="C184" s="79" t="s">
        <v>233</v>
      </c>
      <c r="D184" s="10" t="s">
        <v>234</v>
      </c>
      <c r="E184" s="18">
        <v>41983</v>
      </c>
      <c r="F184" s="10" t="s">
        <v>558</v>
      </c>
      <c r="G184" s="10" t="s">
        <v>857</v>
      </c>
      <c r="H184" s="11" t="s">
        <v>554</v>
      </c>
    </row>
    <row r="185" spans="1:8" ht="96" hidden="1" x14ac:dyDescent="0.2">
      <c r="A185" s="9" t="s">
        <v>77</v>
      </c>
      <c r="B185" s="10" t="s">
        <v>232</v>
      </c>
      <c r="C185" s="79" t="s">
        <v>233</v>
      </c>
      <c r="D185" s="10" t="s">
        <v>234</v>
      </c>
      <c r="E185" s="18">
        <v>41983</v>
      </c>
      <c r="F185" s="10" t="s">
        <v>236</v>
      </c>
      <c r="G185" s="10" t="s">
        <v>857</v>
      </c>
      <c r="H185" s="11" t="s">
        <v>554</v>
      </c>
    </row>
    <row r="186" spans="1:8" ht="96" hidden="1" x14ac:dyDescent="0.2">
      <c r="A186" s="9" t="s">
        <v>77</v>
      </c>
      <c r="B186" s="10" t="s">
        <v>232</v>
      </c>
      <c r="C186" s="79" t="s">
        <v>233</v>
      </c>
      <c r="D186" s="10" t="s">
        <v>234</v>
      </c>
      <c r="E186" s="18">
        <v>41983</v>
      </c>
      <c r="F186" s="10" t="s">
        <v>559</v>
      </c>
      <c r="G186" s="10" t="s">
        <v>857</v>
      </c>
      <c r="H186" s="11" t="s">
        <v>554</v>
      </c>
    </row>
    <row r="187" spans="1:8" ht="64" hidden="1" x14ac:dyDescent="0.2">
      <c r="A187" s="9" t="s">
        <v>1</v>
      </c>
      <c r="B187" s="10" t="s">
        <v>186</v>
      </c>
      <c r="C187" s="79" t="s">
        <v>187</v>
      </c>
      <c r="D187" s="10" t="s">
        <v>188</v>
      </c>
      <c r="E187" s="18">
        <v>41963</v>
      </c>
      <c r="F187" s="10" t="s">
        <v>509</v>
      </c>
      <c r="G187" s="10" t="s">
        <v>857</v>
      </c>
      <c r="H187" s="11" t="s">
        <v>189</v>
      </c>
    </row>
    <row r="188" spans="1:8" ht="80" hidden="1" x14ac:dyDescent="0.2">
      <c r="A188" s="9" t="s">
        <v>1</v>
      </c>
      <c r="B188" s="10" t="s">
        <v>190</v>
      </c>
      <c r="C188" s="79" t="s">
        <v>389</v>
      </c>
      <c r="D188" s="10" t="s">
        <v>191</v>
      </c>
      <c r="E188" s="18">
        <v>41963</v>
      </c>
      <c r="F188" s="10" t="s">
        <v>508</v>
      </c>
      <c r="G188" s="10" t="s">
        <v>857</v>
      </c>
      <c r="H188" s="11" t="s">
        <v>192</v>
      </c>
    </row>
    <row r="189" spans="1:8" ht="32" hidden="1" x14ac:dyDescent="0.2">
      <c r="A189" s="9" t="s">
        <v>77</v>
      </c>
      <c r="B189" s="10" t="s">
        <v>237</v>
      </c>
      <c r="C189" s="79" t="s">
        <v>238</v>
      </c>
      <c r="D189" s="10" t="s">
        <v>239</v>
      </c>
      <c r="E189" s="18">
        <v>41922</v>
      </c>
      <c r="F189" s="10" t="s">
        <v>240</v>
      </c>
      <c r="G189" s="10" t="s">
        <v>857</v>
      </c>
      <c r="H189" s="11" t="s">
        <v>241</v>
      </c>
    </row>
    <row r="190" spans="1:8" ht="64" hidden="1" x14ac:dyDescent="0.2">
      <c r="A190" s="9" t="s">
        <v>1</v>
      </c>
      <c r="B190" s="10" t="s">
        <v>68</v>
      </c>
      <c r="C190" s="79" t="s">
        <v>69</v>
      </c>
      <c r="D190" s="10" t="s">
        <v>70</v>
      </c>
      <c r="E190" s="18">
        <v>41884</v>
      </c>
      <c r="F190" s="10" t="s">
        <v>432</v>
      </c>
      <c r="G190" s="10" t="s">
        <v>857</v>
      </c>
      <c r="H190" s="11" t="s">
        <v>481</v>
      </c>
    </row>
    <row r="191" spans="1:8" ht="32" hidden="1" x14ac:dyDescent="0.2">
      <c r="A191" s="9" t="s">
        <v>77</v>
      </c>
      <c r="B191" s="10" t="s">
        <v>242</v>
      </c>
      <c r="C191" s="79" t="s">
        <v>243</v>
      </c>
      <c r="D191" s="10" t="s">
        <v>244</v>
      </c>
      <c r="E191" s="18">
        <v>41866</v>
      </c>
      <c r="F191" s="10" t="s">
        <v>414</v>
      </c>
      <c r="G191" s="10" t="s">
        <v>857</v>
      </c>
      <c r="H191" s="11" t="s">
        <v>241</v>
      </c>
    </row>
    <row r="192" spans="1:8" ht="64" hidden="1" x14ac:dyDescent="0.2">
      <c r="A192" s="9" t="s">
        <v>1</v>
      </c>
      <c r="B192" s="10" t="s">
        <v>28</v>
      </c>
      <c r="C192" s="79" t="s">
        <v>29</v>
      </c>
      <c r="D192" s="10" t="s">
        <v>30</v>
      </c>
      <c r="E192" s="18">
        <v>41830</v>
      </c>
      <c r="F192" s="10" t="s">
        <v>31</v>
      </c>
      <c r="G192" s="10" t="s">
        <v>857</v>
      </c>
      <c r="H192" s="11" t="s">
        <v>484</v>
      </c>
    </row>
    <row r="193" spans="1:8" ht="64" hidden="1" x14ac:dyDescent="0.2">
      <c r="A193" s="9" t="s">
        <v>1</v>
      </c>
      <c r="B193" s="10" t="s">
        <v>24</v>
      </c>
      <c r="C193" s="79" t="s">
        <v>25</v>
      </c>
      <c r="D193" s="10" t="s">
        <v>26</v>
      </c>
      <c r="E193" s="18">
        <v>41830</v>
      </c>
      <c r="F193" s="10" t="s">
        <v>27</v>
      </c>
      <c r="G193" s="10" t="s">
        <v>857</v>
      </c>
      <c r="H193" s="11" t="s">
        <v>483</v>
      </c>
    </row>
    <row r="194" spans="1:8" ht="64" hidden="1" x14ac:dyDescent="0.2">
      <c r="A194" s="9" t="s">
        <v>1</v>
      </c>
      <c r="B194" s="10" t="s">
        <v>21</v>
      </c>
      <c r="C194" s="79" t="s">
        <v>22</v>
      </c>
      <c r="D194" s="10" t="s">
        <v>23</v>
      </c>
      <c r="E194" s="18">
        <v>41830</v>
      </c>
      <c r="F194" s="10" t="s">
        <v>388</v>
      </c>
      <c r="G194" s="10" t="s">
        <v>857</v>
      </c>
      <c r="H194" s="11" t="s">
        <v>482</v>
      </c>
    </row>
    <row r="195" spans="1:8" ht="80" hidden="1" x14ac:dyDescent="0.2">
      <c r="A195" s="9" t="s">
        <v>971</v>
      </c>
      <c r="B195" s="10" t="s">
        <v>1025</v>
      </c>
      <c r="C195" s="79" t="s">
        <v>1026</v>
      </c>
      <c r="D195" s="10" t="s">
        <v>1027</v>
      </c>
      <c r="E195" s="18">
        <v>41816</v>
      </c>
      <c r="F195" s="10" t="s">
        <v>1028</v>
      </c>
      <c r="G195" s="10" t="s">
        <v>857</v>
      </c>
      <c r="H195" s="11" t="s">
        <v>1029</v>
      </c>
    </row>
    <row r="196" spans="1:8" ht="80" hidden="1" x14ac:dyDescent="0.2">
      <c r="A196" s="9" t="s">
        <v>971</v>
      </c>
      <c r="B196" s="10" t="s">
        <v>1025</v>
      </c>
      <c r="C196" s="79" t="s">
        <v>1026</v>
      </c>
      <c r="D196" s="10" t="s">
        <v>1030</v>
      </c>
      <c r="E196" s="18">
        <v>41816</v>
      </c>
      <c r="F196" s="10" t="s">
        <v>1031</v>
      </c>
      <c r="G196" s="10" t="s">
        <v>857</v>
      </c>
      <c r="H196" s="11" t="s">
        <v>1032</v>
      </c>
    </row>
    <row r="197" spans="1:8" ht="96" hidden="1" x14ac:dyDescent="0.2">
      <c r="A197" s="9" t="s">
        <v>971</v>
      </c>
      <c r="B197" s="10" t="s">
        <v>1025</v>
      </c>
      <c r="C197" s="79" t="s">
        <v>1026</v>
      </c>
      <c r="D197" s="10" t="s">
        <v>1033</v>
      </c>
      <c r="E197" s="18">
        <v>41816</v>
      </c>
      <c r="F197" s="10" t="s">
        <v>1034</v>
      </c>
      <c r="G197" s="10" t="s">
        <v>857</v>
      </c>
      <c r="H197" s="11" t="s">
        <v>1035</v>
      </c>
    </row>
    <row r="198" spans="1:8" ht="64" hidden="1" x14ac:dyDescent="0.2">
      <c r="A198" s="9" t="s">
        <v>971</v>
      </c>
      <c r="B198" s="10" t="s">
        <v>1025</v>
      </c>
      <c r="C198" s="79" t="s">
        <v>1026</v>
      </c>
      <c r="D198" s="10" t="s">
        <v>1036</v>
      </c>
      <c r="E198" s="18">
        <v>41816</v>
      </c>
      <c r="F198" s="10" t="s">
        <v>1037</v>
      </c>
      <c r="G198" s="10" t="s">
        <v>857</v>
      </c>
      <c r="H198" s="11" t="s">
        <v>1038</v>
      </c>
    </row>
    <row r="199" spans="1:8" ht="96" hidden="1" x14ac:dyDescent="0.2">
      <c r="A199" s="9" t="s">
        <v>971</v>
      </c>
      <c r="B199" s="10" t="s">
        <v>1025</v>
      </c>
      <c r="C199" s="79" t="s">
        <v>1026</v>
      </c>
      <c r="D199" s="10" t="s">
        <v>1039</v>
      </c>
      <c r="E199" s="18">
        <v>41816</v>
      </c>
      <c r="F199" s="10" t="s">
        <v>1040</v>
      </c>
      <c r="G199" s="10" t="s">
        <v>857</v>
      </c>
      <c r="H199" s="11" t="s">
        <v>1041</v>
      </c>
    </row>
    <row r="200" spans="1:8" ht="96" hidden="1" x14ac:dyDescent="0.2">
      <c r="A200" s="9" t="s">
        <v>971</v>
      </c>
      <c r="B200" s="10" t="s">
        <v>1025</v>
      </c>
      <c r="C200" s="79" t="s">
        <v>1026</v>
      </c>
      <c r="D200" s="10" t="s">
        <v>1042</v>
      </c>
      <c r="E200" s="18">
        <v>41816</v>
      </c>
      <c r="F200" s="10" t="s">
        <v>1043</v>
      </c>
      <c r="G200" s="10" t="s">
        <v>857</v>
      </c>
      <c r="H200" s="11" t="s">
        <v>1044</v>
      </c>
    </row>
    <row r="201" spans="1:8" ht="96" hidden="1" x14ac:dyDescent="0.2">
      <c r="A201" s="9" t="s">
        <v>971</v>
      </c>
      <c r="B201" s="10" t="s">
        <v>1025</v>
      </c>
      <c r="C201" s="79" t="s">
        <v>1026</v>
      </c>
      <c r="D201" s="10" t="s">
        <v>1045</v>
      </c>
      <c r="E201" s="18">
        <v>41816</v>
      </c>
      <c r="F201" s="10" t="s">
        <v>1046</v>
      </c>
      <c r="G201" s="10" t="s">
        <v>857</v>
      </c>
      <c r="H201" s="11" t="s">
        <v>1044</v>
      </c>
    </row>
    <row r="202" spans="1:8" ht="64" hidden="1" x14ac:dyDescent="0.2">
      <c r="A202" s="9" t="s">
        <v>971</v>
      </c>
      <c r="B202" s="10" t="s">
        <v>1025</v>
      </c>
      <c r="C202" s="79" t="s">
        <v>1026</v>
      </c>
      <c r="D202" s="10" t="s">
        <v>1047</v>
      </c>
      <c r="E202" s="18">
        <v>41816</v>
      </c>
      <c r="F202" s="10" t="s">
        <v>1048</v>
      </c>
      <c r="G202" s="10" t="s">
        <v>857</v>
      </c>
      <c r="H202" s="11" t="s">
        <v>1049</v>
      </c>
    </row>
    <row r="203" spans="1:8" ht="80" hidden="1" x14ac:dyDescent="0.2">
      <c r="A203" s="9" t="s">
        <v>971</v>
      </c>
      <c r="B203" s="10" t="s">
        <v>1025</v>
      </c>
      <c r="C203" s="79" t="s">
        <v>1026</v>
      </c>
      <c r="D203" s="10" t="s">
        <v>1050</v>
      </c>
      <c r="E203" s="18">
        <v>41816</v>
      </c>
      <c r="F203" s="10" t="s">
        <v>1051</v>
      </c>
      <c r="G203" s="10" t="s">
        <v>857</v>
      </c>
      <c r="H203" s="11" t="s">
        <v>1052</v>
      </c>
    </row>
    <row r="204" spans="1:8" ht="96" hidden="1" x14ac:dyDescent="0.2">
      <c r="A204" s="9" t="s">
        <v>971</v>
      </c>
      <c r="B204" s="10" t="s">
        <v>1025</v>
      </c>
      <c r="C204" s="79" t="s">
        <v>1026</v>
      </c>
      <c r="D204" s="10" t="s">
        <v>1053</v>
      </c>
      <c r="E204" s="18">
        <v>41816</v>
      </c>
      <c r="F204" s="10" t="s">
        <v>1054</v>
      </c>
      <c r="G204" s="10" t="s">
        <v>857</v>
      </c>
      <c r="H204" s="11" t="s">
        <v>1055</v>
      </c>
    </row>
    <row r="205" spans="1:8" ht="160" hidden="1" x14ac:dyDescent="0.2">
      <c r="A205" s="9" t="s">
        <v>971</v>
      </c>
      <c r="B205" s="10" t="s">
        <v>1025</v>
      </c>
      <c r="C205" s="79" t="s">
        <v>1026</v>
      </c>
      <c r="D205" s="10" t="s">
        <v>1056</v>
      </c>
      <c r="E205" s="18">
        <v>41816</v>
      </c>
      <c r="F205" s="10" t="s">
        <v>1057</v>
      </c>
      <c r="G205" s="10" t="s">
        <v>857</v>
      </c>
      <c r="H205" s="11" t="s">
        <v>1058</v>
      </c>
    </row>
    <row r="206" spans="1:8" ht="64" hidden="1" x14ac:dyDescent="0.2">
      <c r="A206" s="9" t="s">
        <v>971</v>
      </c>
      <c r="B206" s="10" t="s">
        <v>1025</v>
      </c>
      <c r="C206" s="79" t="s">
        <v>1026</v>
      </c>
      <c r="D206" s="10" t="s">
        <v>1059</v>
      </c>
      <c r="E206" s="18">
        <v>41816</v>
      </c>
      <c r="F206" s="10" t="s">
        <v>1060</v>
      </c>
      <c r="G206" s="10" t="s">
        <v>857</v>
      </c>
      <c r="H206" s="11" t="s">
        <v>1061</v>
      </c>
    </row>
    <row r="207" spans="1:8" ht="112" hidden="1" x14ac:dyDescent="0.2">
      <c r="A207" s="9" t="s">
        <v>971</v>
      </c>
      <c r="B207" s="10" t="s">
        <v>1025</v>
      </c>
      <c r="C207" s="79" t="s">
        <v>1026</v>
      </c>
      <c r="D207" s="10" t="s">
        <v>1062</v>
      </c>
      <c r="E207" s="18">
        <v>41816</v>
      </c>
      <c r="F207" s="10" t="s">
        <v>1063</v>
      </c>
      <c r="G207" s="10" t="s">
        <v>857</v>
      </c>
      <c r="H207" s="11" t="s">
        <v>1064</v>
      </c>
    </row>
    <row r="208" spans="1:8" ht="64" hidden="1" x14ac:dyDescent="0.2">
      <c r="A208" s="9" t="s">
        <v>971</v>
      </c>
      <c r="B208" s="10" t="s">
        <v>1025</v>
      </c>
      <c r="C208" s="79" t="s">
        <v>1026</v>
      </c>
      <c r="D208" s="10" t="s">
        <v>1065</v>
      </c>
      <c r="E208" s="18">
        <v>41816</v>
      </c>
      <c r="F208" s="10" t="s">
        <v>1066</v>
      </c>
      <c r="G208" s="10" t="s">
        <v>857</v>
      </c>
      <c r="H208" s="11" t="s">
        <v>1067</v>
      </c>
    </row>
    <row r="209" spans="1:8" ht="96" hidden="1" x14ac:dyDescent="0.2">
      <c r="A209" s="9" t="s">
        <v>971</v>
      </c>
      <c r="B209" s="10" t="s">
        <v>1025</v>
      </c>
      <c r="C209" s="79" t="s">
        <v>1026</v>
      </c>
      <c r="D209" s="10" t="s">
        <v>1068</v>
      </c>
      <c r="E209" s="18">
        <v>41816</v>
      </c>
      <c r="F209" s="10" t="s">
        <v>1069</v>
      </c>
      <c r="G209" s="10" t="s">
        <v>857</v>
      </c>
      <c r="H209" s="11" t="s">
        <v>1070</v>
      </c>
    </row>
    <row r="210" spans="1:8" ht="64" hidden="1" x14ac:dyDescent="0.2">
      <c r="A210" s="9" t="s">
        <v>971</v>
      </c>
      <c r="B210" s="10" t="s">
        <v>1025</v>
      </c>
      <c r="C210" s="79" t="s">
        <v>1026</v>
      </c>
      <c r="D210" s="10" t="s">
        <v>1071</v>
      </c>
      <c r="E210" s="18">
        <v>41816</v>
      </c>
      <c r="F210" s="10" t="s">
        <v>1072</v>
      </c>
      <c r="G210" s="10" t="s">
        <v>857</v>
      </c>
      <c r="H210" s="11" t="s">
        <v>1067</v>
      </c>
    </row>
    <row r="211" spans="1:8" ht="64" hidden="1" x14ac:dyDescent="0.2">
      <c r="A211" s="9" t="s">
        <v>971</v>
      </c>
      <c r="B211" s="10" t="s">
        <v>1025</v>
      </c>
      <c r="C211" s="79" t="s">
        <v>1026</v>
      </c>
      <c r="D211" s="10" t="s">
        <v>1073</v>
      </c>
      <c r="E211" s="18">
        <v>41816</v>
      </c>
      <c r="F211" s="10" t="s">
        <v>1074</v>
      </c>
      <c r="G211" s="10" t="s">
        <v>857</v>
      </c>
      <c r="H211" s="11" t="s">
        <v>1075</v>
      </c>
    </row>
    <row r="212" spans="1:8" ht="64" hidden="1" x14ac:dyDescent="0.2">
      <c r="A212" s="9" t="s">
        <v>971</v>
      </c>
      <c r="B212" s="10" t="s">
        <v>1025</v>
      </c>
      <c r="C212" s="79" t="s">
        <v>1026</v>
      </c>
      <c r="D212" s="10" t="s">
        <v>1076</v>
      </c>
      <c r="E212" s="18">
        <v>41816</v>
      </c>
      <c r="F212" s="10" t="s">
        <v>1077</v>
      </c>
      <c r="G212" s="10" t="s">
        <v>857</v>
      </c>
      <c r="H212" s="11" t="s">
        <v>1061</v>
      </c>
    </row>
    <row r="213" spans="1:8" ht="96" hidden="1" x14ac:dyDescent="0.2">
      <c r="A213" s="9" t="s">
        <v>971</v>
      </c>
      <c r="B213" s="10" t="s">
        <v>1025</v>
      </c>
      <c r="C213" s="79" t="s">
        <v>1026</v>
      </c>
      <c r="D213" s="10" t="s">
        <v>1078</v>
      </c>
      <c r="E213" s="18">
        <v>41816</v>
      </c>
      <c r="F213" s="10" t="s">
        <v>1079</v>
      </c>
      <c r="G213" s="10" t="s">
        <v>857</v>
      </c>
      <c r="H213" s="11" t="s">
        <v>1080</v>
      </c>
    </row>
    <row r="214" spans="1:8" ht="96" hidden="1" x14ac:dyDescent="0.2">
      <c r="A214" s="9" t="s">
        <v>971</v>
      </c>
      <c r="B214" s="10" t="s">
        <v>1025</v>
      </c>
      <c r="C214" s="79" t="s">
        <v>1026</v>
      </c>
      <c r="D214" s="10" t="s">
        <v>1081</v>
      </c>
      <c r="E214" s="18">
        <v>41816</v>
      </c>
      <c r="F214" s="10" t="s">
        <v>1082</v>
      </c>
      <c r="G214" s="10" t="s">
        <v>857</v>
      </c>
      <c r="H214" s="11" t="s">
        <v>1083</v>
      </c>
    </row>
    <row r="215" spans="1:8" ht="224" hidden="1" x14ac:dyDescent="0.2">
      <c r="A215" s="9" t="s">
        <v>971</v>
      </c>
      <c r="B215" s="10" t="s">
        <v>1025</v>
      </c>
      <c r="C215" s="79" t="s">
        <v>1026</v>
      </c>
      <c r="D215" s="10" t="s">
        <v>1084</v>
      </c>
      <c r="E215" s="18">
        <v>41816</v>
      </c>
      <c r="F215" s="10" t="s">
        <v>1085</v>
      </c>
      <c r="G215" s="10" t="s">
        <v>857</v>
      </c>
      <c r="H215" s="11" t="s">
        <v>1086</v>
      </c>
    </row>
    <row r="216" spans="1:8" ht="96" hidden="1" x14ac:dyDescent="0.2">
      <c r="A216" s="9" t="s">
        <v>971</v>
      </c>
      <c r="B216" s="10" t="s">
        <v>1025</v>
      </c>
      <c r="C216" s="79" t="s">
        <v>1026</v>
      </c>
      <c r="D216" s="10" t="s">
        <v>1087</v>
      </c>
      <c r="E216" s="18">
        <v>41816</v>
      </c>
      <c r="F216" s="10" t="s">
        <v>1088</v>
      </c>
      <c r="G216" s="10" t="s">
        <v>857</v>
      </c>
      <c r="H216" s="11" t="s">
        <v>1089</v>
      </c>
    </row>
    <row r="217" spans="1:8" ht="128" hidden="1" x14ac:dyDescent="0.2">
      <c r="A217" s="9" t="s">
        <v>971</v>
      </c>
      <c r="B217" s="10" t="s">
        <v>1025</v>
      </c>
      <c r="C217" s="79" t="s">
        <v>1026</v>
      </c>
      <c r="D217" s="10" t="s">
        <v>1090</v>
      </c>
      <c r="E217" s="18">
        <v>41816</v>
      </c>
      <c r="F217" s="10" t="s">
        <v>1091</v>
      </c>
      <c r="G217" s="10" t="s">
        <v>857</v>
      </c>
      <c r="H217" s="11" t="s">
        <v>1092</v>
      </c>
    </row>
    <row r="218" spans="1:8" ht="96" hidden="1" x14ac:dyDescent="0.2">
      <c r="A218" s="9" t="s">
        <v>971</v>
      </c>
      <c r="B218" s="10" t="s">
        <v>1025</v>
      </c>
      <c r="C218" s="79" t="s">
        <v>1026</v>
      </c>
      <c r="D218" s="10" t="s">
        <v>1093</v>
      </c>
      <c r="E218" s="18">
        <v>41816</v>
      </c>
      <c r="F218" s="10" t="s">
        <v>1094</v>
      </c>
      <c r="G218" s="10" t="s">
        <v>857</v>
      </c>
      <c r="H218" s="11" t="s">
        <v>1095</v>
      </c>
    </row>
    <row r="219" spans="1:8" ht="96" hidden="1" x14ac:dyDescent="0.2">
      <c r="A219" s="9" t="s">
        <v>971</v>
      </c>
      <c r="B219" s="10" t="s">
        <v>1025</v>
      </c>
      <c r="C219" s="79" t="s">
        <v>1026</v>
      </c>
      <c r="D219" s="10" t="s">
        <v>1096</v>
      </c>
      <c r="E219" s="18">
        <v>41816</v>
      </c>
      <c r="F219" s="10" t="s">
        <v>1097</v>
      </c>
      <c r="G219" s="10" t="s">
        <v>857</v>
      </c>
      <c r="H219" s="11" t="s">
        <v>1098</v>
      </c>
    </row>
    <row r="220" spans="1:8" ht="64" hidden="1" x14ac:dyDescent="0.2">
      <c r="A220" s="9" t="s">
        <v>971</v>
      </c>
      <c r="B220" s="10" t="s">
        <v>1025</v>
      </c>
      <c r="C220" s="79" t="s">
        <v>1026</v>
      </c>
      <c r="D220" s="10" t="s">
        <v>1099</v>
      </c>
      <c r="E220" s="18">
        <v>41816</v>
      </c>
      <c r="F220" s="10" t="s">
        <v>1100</v>
      </c>
      <c r="G220" s="10" t="s">
        <v>857</v>
      </c>
      <c r="H220" s="11" t="s">
        <v>1101</v>
      </c>
    </row>
    <row r="221" spans="1:8" ht="128" hidden="1" x14ac:dyDescent="0.2">
      <c r="A221" s="9" t="s">
        <v>971</v>
      </c>
      <c r="B221" s="10" t="s">
        <v>1025</v>
      </c>
      <c r="C221" s="79" t="s">
        <v>1026</v>
      </c>
      <c r="D221" s="10" t="s">
        <v>1102</v>
      </c>
      <c r="E221" s="18">
        <v>41816</v>
      </c>
      <c r="F221" s="10" t="s">
        <v>1103</v>
      </c>
      <c r="G221" s="10" t="s">
        <v>857</v>
      </c>
      <c r="H221" s="11" t="s">
        <v>1104</v>
      </c>
    </row>
    <row r="222" spans="1:8" ht="96" hidden="1" x14ac:dyDescent="0.2">
      <c r="A222" s="9" t="s">
        <v>971</v>
      </c>
      <c r="B222" s="10" t="s">
        <v>1025</v>
      </c>
      <c r="C222" s="79" t="s">
        <v>1026</v>
      </c>
      <c r="D222" s="10" t="s">
        <v>1105</v>
      </c>
      <c r="E222" s="18">
        <v>41816</v>
      </c>
      <c r="F222" s="10" t="s">
        <v>1106</v>
      </c>
      <c r="G222" s="10" t="s">
        <v>857</v>
      </c>
      <c r="H222" s="11" t="s">
        <v>1107</v>
      </c>
    </row>
    <row r="223" spans="1:8" ht="64" hidden="1" x14ac:dyDescent="0.2">
      <c r="A223" s="9" t="s">
        <v>971</v>
      </c>
      <c r="B223" s="10" t="s">
        <v>1025</v>
      </c>
      <c r="C223" s="79" t="s">
        <v>1026</v>
      </c>
      <c r="D223" s="10" t="s">
        <v>1108</v>
      </c>
      <c r="E223" s="18">
        <v>41816</v>
      </c>
      <c r="F223" s="10" t="s">
        <v>1109</v>
      </c>
      <c r="G223" s="10" t="s">
        <v>857</v>
      </c>
      <c r="H223" s="11" t="s">
        <v>1110</v>
      </c>
    </row>
    <row r="224" spans="1:8" ht="80" hidden="1" x14ac:dyDescent="0.2">
      <c r="A224" s="9" t="s">
        <v>971</v>
      </c>
      <c r="B224" s="10" t="s">
        <v>1025</v>
      </c>
      <c r="C224" s="79" t="s">
        <v>1026</v>
      </c>
      <c r="D224" s="10" t="s">
        <v>1111</v>
      </c>
      <c r="E224" s="18">
        <v>41816</v>
      </c>
      <c r="F224" s="10" t="s">
        <v>1112</v>
      </c>
      <c r="G224" s="10" t="s">
        <v>857</v>
      </c>
      <c r="H224" s="11" t="s">
        <v>1113</v>
      </c>
    </row>
    <row r="225" spans="1:8" ht="96" hidden="1" x14ac:dyDescent="0.2">
      <c r="A225" s="9" t="s">
        <v>971</v>
      </c>
      <c r="B225" s="10" t="s">
        <v>1025</v>
      </c>
      <c r="C225" s="79" t="s">
        <v>1026</v>
      </c>
      <c r="D225" s="10" t="s">
        <v>1114</v>
      </c>
      <c r="E225" s="18">
        <v>41816</v>
      </c>
      <c r="F225" s="10" t="s">
        <v>1115</v>
      </c>
      <c r="G225" s="10" t="s">
        <v>857</v>
      </c>
      <c r="H225" s="11" t="s">
        <v>1116</v>
      </c>
    </row>
    <row r="226" spans="1:8" ht="64" hidden="1" x14ac:dyDescent="0.2">
      <c r="A226" s="9" t="s">
        <v>971</v>
      </c>
      <c r="B226" s="10" t="s">
        <v>1025</v>
      </c>
      <c r="C226" s="79" t="s">
        <v>1026</v>
      </c>
      <c r="D226" s="10" t="s">
        <v>1117</v>
      </c>
      <c r="E226" s="18">
        <v>41816</v>
      </c>
      <c r="F226" s="10" t="s">
        <v>1118</v>
      </c>
      <c r="G226" s="10" t="s">
        <v>857</v>
      </c>
      <c r="H226" s="11" t="s">
        <v>1119</v>
      </c>
    </row>
    <row r="227" spans="1:8" ht="192" hidden="1" x14ac:dyDescent="0.2">
      <c r="A227" s="9" t="s">
        <v>971</v>
      </c>
      <c r="B227" s="10" t="s">
        <v>1025</v>
      </c>
      <c r="C227" s="79" t="s">
        <v>1026</v>
      </c>
      <c r="D227" s="10" t="s">
        <v>1120</v>
      </c>
      <c r="E227" s="18">
        <v>41816</v>
      </c>
      <c r="F227" s="10" t="s">
        <v>1121</v>
      </c>
      <c r="G227" s="10" t="s">
        <v>857</v>
      </c>
      <c r="H227" s="11" t="s">
        <v>1122</v>
      </c>
    </row>
    <row r="228" spans="1:8" ht="64" hidden="1" x14ac:dyDescent="0.2">
      <c r="A228" s="9" t="s">
        <v>971</v>
      </c>
      <c r="B228" s="10" t="s">
        <v>1025</v>
      </c>
      <c r="C228" s="79" t="s">
        <v>1026</v>
      </c>
      <c r="D228" s="10" t="s">
        <v>1123</v>
      </c>
      <c r="E228" s="18">
        <v>41816</v>
      </c>
      <c r="F228" s="10" t="s">
        <v>1124</v>
      </c>
      <c r="G228" s="10" t="s">
        <v>857</v>
      </c>
      <c r="H228" s="11" t="s">
        <v>1061</v>
      </c>
    </row>
    <row r="229" spans="1:8" ht="112" hidden="1" x14ac:dyDescent="0.2">
      <c r="A229" s="9" t="s">
        <v>971</v>
      </c>
      <c r="B229" s="10" t="s">
        <v>1025</v>
      </c>
      <c r="C229" s="79" t="s">
        <v>1026</v>
      </c>
      <c r="D229" s="10" t="s">
        <v>1125</v>
      </c>
      <c r="E229" s="18">
        <v>41816</v>
      </c>
      <c r="F229" s="10" t="s">
        <v>1126</v>
      </c>
      <c r="G229" s="10" t="s">
        <v>857</v>
      </c>
      <c r="H229" s="11" t="s">
        <v>1127</v>
      </c>
    </row>
    <row r="230" spans="1:8" ht="64" hidden="1" x14ac:dyDescent="0.2">
      <c r="A230" s="9" t="s">
        <v>971</v>
      </c>
      <c r="B230" s="10" t="s">
        <v>1025</v>
      </c>
      <c r="C230" s="79" t="s">
        <v>1026</v>
      </c>
      <c r="D230" s="10" t="s">
        <v>1128</v>
      </c>
      <c r="E230" s="18">
        <v>41816</v>
      </c>
      <c r="F230" s="10" t="s">
        <v>1129</v>
      </c>
      <c r="G230" s="10" t="s">
        <v>857</v>
      </c>
      <c r="H230" s="11" t="s">
        <v>1130</v>
      </c>
    </row>
    <row r="231" spans="1:8" ht="96" hidden="1" x14ac:dyDescent="0.2">
      <c r="A231" s="9" t="s">
        <v>971</v>
      </c>
      <c r="B231" s="10" t="s">
        <v>1025</v>
      </c>
      <c r="C231" s="79" t="s">
        <v>1026</v>
      </c>
      <c r="D231" s="10" t="s">
        <v>1131</v>
      </c>
      <c r="E231" s="18">
        <v>41816</v>
      </c>
      <c r="F231" s="10" t="s">
        <v>1132</v>
      </c>
      <c r="G231" s="10" t="s">
        <v>857</v>
      </c>
      <c r="H231" s="11" t="s">
        <v>1133</v>
      </c>
    </row>
    <row r="232" spans="1:8" ht="96" hidden="1" x14ac:dyDescent="0.2">
      <c r="A232" s="9" t="s">
        <v>971</v>
      </c>
      <c r="B232" s="10" t="s">
        <v>1025</v>
      </c>
      <c r="C232" s="79" t="s">
        <v>1026</v>
      </c>
      <c r="D232" s="10" t="s">
        <v>1134</v>
      </c>
      <c r="E232" s="18">
        <v>41816</v>
      </c>
      <c r="F232" s="10" t="s">
        <v>1135</v>
      </c>
      <c r="G232" s="10" t="s">
        <v>857</v>
      </c>
      <c r="H232" s="11" t="s">
        <v>1044</v>
      </c>
    </row>
    <row r="233" spans="1:8" ht="96" hidden="1" x14ac:dyDescent="0.2">
      <c r="A233" s="9" t="s">
        <v>971</v>
      </c>
      <c r="B233" s="10" t="s">
        <v>1025</v>
      </c>
      <c r="C233" s="79" t="s">
        <v>1026</v>
      </c>
      <c r="D233" s="10" t="s">
        <v>1136</v>
      </c>
      <c r="E233" s="18">
        <v>41816</v>
      </c>
      <c r="F233" s="10" t="s">
        <v>1137</v>
      </c>
      <c r="G233" s="10" t="s">
        <v>857</v>
      </c>
      <c r="H233" s="11" t="s">
        <v>1138</v>
      </c>
    </row>
    <row r="234" spans="1:8" ht="96" hidden="1" x14ac:dyDescent="0.2">
      <c r="A234" s="9" t="s">
        <v>971</v>
      </c>
      <c r="B234" s="10" t="s">
        <v>1025</v>
      </c>
      <c r="C234" s="79" t="s">
        <v>1026</v>
      </c>
      <c r="D234" s="10" t="s">
        <v>1139</v>
      </c>
      <c r="E234" s="18">
        <v>41816</v>
      </c>
      <c r="F234" s="10" t="s">
        <v>1140</v>
      </c>
      <c r="G234" s="10" t="s">
        <v>857</v>
      </c>
      <c r="H234" s="11" t="s">
        <v>1044</v>
      </c>
    </row>
    <row r="235" spans="1:8" ht="96" hidden="1" x14ac:dyDescent="0.2">
      <c r="A235" s="9" t="s">
        <v>971</v>
      </c>
      <c r="B235" s="10" t="s">
        <v>1025</v>
      </c>
      <c r="C235" s="79" t="s">
        <v>1026</v>
      </c>
      <c r="D235" s="10" t="s">
        <v>1141</v>
      </c>
      <c r="E235" s="18">
        <v>41816</v>
      </c>
      <c r="F235" s="10" t="s">
        <v>1142</v>
      </c>
      <c r="G235" s="10" t="s">
        <v>857</v>
      </c>
      <c r="H235" s="11" t="s">
        <v>1044</v>
      </c>
    </row>
    <row r="236" spans="1:8" ht="144" hidden="1" x14ac:dyDescent="0.2">
      <c r="A236" s="9" t="s">
        <v>971</v>
      </c>
      <c r="B236" s="10" t="s">
        <v>1025</v>
      </c>
      <c r="C236" s="79" t="s">
        <v>1026</v>
      </c>
      <c r="D236" s="10" t="s">
        <v>1143</v>
      </c>
      <c r="E236" s="18">
        <v>41816</v>
      </c>
      <c r="F236" s="10" t="s">
        <v>1144</v>
      </c>
      <c r="G236" s="10" t="s">
        <v>857</v>
      </c>
      <c r="H236" s="11" t="s">
        <v>1145</v>
      </c>
    </row>
    <row r="237" spans="1:8" ht="144" hidden="1" x14ac:dyDescent="0.2">
      <c r="A237" s="9" t="s">
        <v>971</v>
      </c>
      <c r="B237" s="10" t="s">
        <v>1025</v>
      </c>
      <c r="C237" s="79" t="s">
        <v>1026</v>
      </c>
      <c r="D237" s="10" t="s">
        <v>1146</v>
      </c>
      <c r="E237" s="18">
        <v>41816</v>
      </c>
      <c r="F237" s="10" t="s">
        <v>1147</v>
      </c>
      <c r="G237" s="10" t="s">
        <v>857</v>
      </c>
      <c r="H237" s="11" t="s">
        <v>1145</v>
      </c>
    </row>
    <row r="238" spans="1:8" ht="48" hidden="1" x14ac:dyDescent="0.2">
      <c r="A238" s="9" t="s">
        <v>77</v>
      </c>
      <c r="B238" s="10" t="s">
        <v>245</v>
      </c>
      <c r="C238" s="79" t="s">
        <v>246</v>
      </c>
      <c r="D238" s="10" t="s">
        <v>247</v>
      </c>
      <c r="E238" s="18">
        <v>41796</v>
      </c>
      <c r="F238" s="10" t="s">
        <v>252</v>
      </c>
      <c r="G238" s="10" t="s">
        <v>857</v>
      </c>
      <c r="H238" s="11" t="s">
        <v>560</v>
      </c>
    </row>
    <row r="239" spans="1:8" ht="48" hidden="1" x14ac:dyDescent="0.2">
      <c r="A239" s="9" t="s">
        <v>77</v>
      </c>
      <c r="B239" s="10" t="s">
        <v>245</v>
      </c>
      <c r="C239" s="79" t="s">
        <v>246</v>
      </c>
      <c r="D239" s="10" t="s">
        <v>247</v>
      </c>
      <c r="E239" s="18">
        <v>41796</v>
      </c>
      <c r="F239" s="10" t="s">
        <v>251</v>
      </c>
      <c r="G239" s="10" t="s">
        <v>857</v>
      </c>
      <c r="H239" s="11" t="s">
        <v>561</v>
      </c>
    </row>
    <row r="240" spans="1:8" ht="64" hidden="1" x14ac:dyDescent="0.2">
      <c r="A240" s="9" t="s">
        <v>77</v>
      </c>
      <c r="B240" s="10" t="s">
        <v>245</v>
      </c>
      <c r="C240" s="79" t="s">
        <v>246</v>
      </c>
      <c r="D240" s="10" t="s">
        <v>247</v>
      </c>
      <c r="E240" s="18">
        <v>41796</v>
      </c>
      <c r="F240" s="10" t="s">
        <v>562</v>
      </c>
      <c r="G240" s="10" t="s">
        <v>857</v>
      </c>
      <c r="H240" s="11" t="s">
        <v>563</v>
      </c>
    </row>
    <row r="241" spans="1:8" ht="48" hidden="1" x14ac:dyDescent="0.2">
      <c r="A241" s="9" t="s">
        <v>77</v>
      </c>
      <c r="B241" s="10" t="s">
        <v>245</v>
      </c>
      <c r="C241" s="79" t="s">
        <v>246</v>
      </c>
      <c r="D241" s="10" t="s">
        <v>247</v>
      </c>
      <c r="E241" s="18">
        <v>41796</v>
      </c>
      <c r="F241" s="10" t="s">
        <v>250</v>
      </c>
      <c r="G241" s="10" t="s">
        <v>857</v>
      </c>
      <c r="H241" s="11" t="s">
        <v>564</v>
      </c>
    </row>
    <row r="242" spans="1:8" ht="64" hidden="1" x14ac:dyDescent="0.2">
      <c r="A242" s="9" t="s">
        <v>77</v>
      </c>
      <c r="B242" s="10" t="s">
        <v>245</v>
      </c>
      <c r="C242" s="79" t="s">
        <v>246</v>
      </c>
      <c r="D242" s="10" t="s">
        <v>247</v>
      </c>
      <c r="E242" s="18">
        <v>41796</v>
      </c>
      <c r="F242" s="10" t="s">
        <v>249</v>
      </c>
      <c r="G242" s="10" t="s">
        <v>857</v>
      </c>
      <c r="H242" s="11" t="s">
        <v>565</v>
      </c>
    </row>
    <row r="243" spans="1:8" ht="48" hidden="1" x14ac:dyDescent="0.2">
      <c r="A243" s="9" t="s">
        <v>77</v>
      </c>
      <c r="B243" s="10" t="s">
        <v>245</v>
      </c>
      <c r="C243" s="79" t="s">
        <v>246</v>
      </c>
      <c r="D243" s="10" t="s">
        <v>247</v>
      </c>
      <c r="E243" s="18">
        <v>41796</v>
      </c>
      <c r="F243" s="10" t="s">
        <v>248</v>
      </c>
      <c r="G243" s="10" t="s">
        <v>857</v>
      </c>
      <c r="H243" s="11" t="s">
        <v>564</v>
      </c>
    </row>
    <row r="244" spans="1:8" ht="64" hidden="1" x14ac:dyDescent="0.2">
      <c r="A244" s="9" t="s">
        <v>77</v>
      </c>
      <c r="B244" s="10" t="s">
        <v>245</v>
      </c>
      <c r="C244" s="79" t="s">
        <v>246</v>
      </c>
      <c r="D244" s="10" t="s">
        <v>247</v>
      </c>
      <c r="E244" s="18">
        <v>41796</v>
      </c>
      <c r="F244" s="10" t="s">
        <v>566</v>
      </c>
      <c r="G244" s="10" t="s">
        <v>857</v>
      </c>
      <c r="H244" s="11" t="s">
        <v>565</v>
      </c>
    </row>
    <row r="245" spans="1:8" ht="64" hidden="1" x14ac:dyDescent="0.2">
      <c r="A245" s="9" t="s">
        <v>77</v>
      </c>
      <c r="B245" s="10" t="s">
        <v>245</v>
      </c>
      <c r="C245" s="79" t="s">
        <v>246</v>
      </c>
      <c r="D245" s="10" t="s">
        <v>247</v>
      </c>
      <c r="E245" s="18">
        <v>41796</v>
      </c>
      <c r="F245" s="10" t="s">
        <v>567</v>
      </c>
      <c r="G245" s="10" t="s">
        <v>857</v>
      </c>
      <c r="H245" s="11" t="s">
        <v>565</v>
      </c>
    </row>
    <row r="246" spans="1:8" ht="112" hidden="1" x14ac:dyDescent="0.2">
      <c r="A246" s="9" t="s">
        <v>1</v>
      </c>
      <c r="B246" s="10" t="s">
        <v>32</v>
      </c>
      <c r="C246" s="79" t="s">
        <v>33</v>
      </c>
      <c r="D246" s="10" t="s">
        <v>433</v>
      </c>
      <c r="E246" s="18">
        <v>41767</v>
      </c>
      <c r="F246" s="10" t="s">
        <v>34</v>
      </c>
      <c r="G246" s="10" t="s">
        <v>857</v>
      </c>
      <c r="H246" s="11" t="s">
        <v>485</v>
      </c>
    </row>
    <row r="247" spans="1:8" ht="80" hidden="1" x14ac:dyDescent="0.2">
      <c r="A247" s="9" t="s">
        <v>77</v>
      </c>
      <c r="B247" s="10" t="s">
        <v>144</v>
      </c>
      <c r="C247" s="79" t="s">
        <v>145</v>
      </c>
      <c r="D247" s="10" t="s">
        <v>253</v>
      </c>
      <c r="E247" s="18">
        <v>41688</v>
      </c>
      <c r="F247" s="10" t="s">
        <v>552</v>
      </c>
      <c r="G247" s="10" t="s">
        <v>857</v>
      </c>
      <c r="H247" s="11" t="s">
        <v>254</v>
      </c>
    </row>
    <row r="248" spans="1:8" ht="176" hidden="1" x14ac:dyDescent="0.2">
      <c r="A248" s="9" t="s">
        <v>77</v>
      </c>
      <c r="B248" s="10" t="s">
        <v>144</v>
      </c>
      <c r="C248" s="79" t="s">
        <v>145</v>
      </c>
      <c r="D248" s="10" t="s">
        <v>255</v>
      </c>
      <c r="E248" s="18">
        <v>41688</v>
      </c>
      <c r="F248" s="10" t="s">
        <v>551</v>
      </c>
      <c r="G248" s="10" t="s">
        <v>857</v>
      </c>
      <c r="H248" s="11" t="s">
        <v>437</v>
      </c>
    </row>
    <row r="249" spans="1:8" ht="80" hidden="1" x14ac:dyDescent="0.2">
      <c r="A249" s="9" t="s">
        <v>77</v>
      </c>
      <c r="B249" s="10" t="s">
        <v>144</v>
      </c>
      <c r="C249" s="79" t="s">
        <v>145</v>
      </c>
      <c r="D249" s="10" t="s">
        <v>256</v>
      </c>
      <c r="E249" s="18">
        <v>41688</v>
      </c>
      <c r="F249" s="10" t="s">
        <v>550</v>
      </c>
      <c r="G249" s="10" t="s">
        <v>857</v>
      </c>
      <c r="H249" s="11" t="s">
        <v>436</v>
      </c>
    </row>
    <row r="250" spans="1:8" ht="96" hidden="1" x14ac:dyDescent="0.2">
      <c r="A250" s="9" t="s">
        <v>77</v>
      </c>
      <c r="B250" s="10" t="s">
        <v>144</v>
      </c>
      <c r="C250" s="79" t="s">
        <v>145</v>
      </c>
      <c r="D250" s="10" t="s">
        <v>257</v>
      </c>
      <c r="E250" s="18">
        <v>41688</v>
      </c>
      <c r="F250" s="10" t="s">
        <v>549</v>
      </c>
      <c r="G250" s="10" t="s">
        <v>857</v>
      </c>
      <c r="H250" s="11" t="s">
        <v>435</v>
      </c>
    </row>
    <row r="251" spans="1:8" ht="176" hidden="1" x14ac:dyDescent="0.2">
      <c r="A251" s="9" t="s">
        <v>77</v>
      </c>
      <c r="B251" s="10" t="s">
        <v>144</v>
      </c>
      <c r="C251" s="79" t="s">
        <v>145</v>
      </c>
      <c r="D251" s="10" t="s">
        <v>258</v>
      </c>
      <c r="E251" s="18">
        <v>41688</v>
      </c>
      <c r="F251" s="10" t="s">
        <v>548</v>
      </c>
      <c r="G251" s="10" t="s">
        <v>857</v>
      </c>
      <c r="H251" s="11" t="s">
        <v>434</v>
      </c>
    </row>
    <row r="252" spans="1:8" ht="112" x14ac:dyDescent="0.2">
      <c r="A252" s="9" t="s">
        <v>77</v>
      </c>
      <c r="B252" s="10" t="s">
        <v>144</v>
      </c>
      <c r="C252" s="79" t="s">
        <v>145</v>
      </c>
      <c r="D252" s="10" t="s">
        <v>767</v>
      </c>
      <c r="E252" s="18">
        <v>41688</v>
      </c>
      <c r="F252" s="10" t="s">
        <v>768</v>
      </c>
      <c r="G252" s="10" t="s">
        <v>387</v>
      </c>
      <c r="H252" s="11" t="s">
        <v>463</v>
      </c>
    </row>
    <row r="253" spans="1:8" ht="176" hidden="1" x14ac:dyDescent="0.2">
      <c r="A253" s="9" t="s">
        <v>77</v>
      </c>
      <c r="B253" s="10" t="s">
        <v>146</v>
      </c>
      <c r="C253" s="79" t="s">
        <v>832</v>
      </c>
      <c r="D253" s="10" t="s">
        <v>259</v>
      </c>
      <c r="E253" s="18">
        <v>41683</v>
      </c>
      <c r="F253" s="10" t="s">
        <v>546</v>
      </c>
      <c r="G253" s="10" t="s">
        <v>857</v>
      </c>
      <c r="H253" s="11" t="s">
        <v>547</v>
      </c>
    </row>
    <row r="254" spans="1:8" ht="192" x14ac:dyDescent="0.2">
      <c r="A254" s="9" t="s">
        <v>77</v>
      </c>
      <c r="B254" s="10" t="s">
        <v>146</v>
      </c>
      <c r="C254" s="79" t="s">
        <v>832</v>
      </c>
      <c r="D254" s="10" t="s">
        <v>769</v>
      </c>
      <c r="E254" s="18">
        <v>41683</v>
      </c>
      <c r="F254" s="10" t="s">
        <v>770</v>
      </c>
      <c r="G254" s="10" t="s">
        <v>819</v>
      </c>
      <c r="H254" s="11" t="s">
        <v>849</v>
      </c>
    </row>
    <row r="255" spans="1:8" ht="112" x14ac:dyDescent="0.2">
      <c r="A255" s="9" t="s">
        <v>77</v>
      </c>
      <c r="B255" s="10" t="s">
        <v>146</v>
      </c>
      <c r="C255" s="79" t="s">
        <v>832</v>
      </c>
      <c r="D255" s="10" t="s">
        <v>771</v>
      </c>
      <c r="E255" s="18">
        <v>41683</v>
      </c>
      <c r="F255" s="10" t="s">
        <v>772</v>
      </c>
      <c r="G255" s="10" t="s">
        <v>387</v>
      </c>
      <c r="H255" s="11" t="s">
        <v>792</v>
      </c>
    </row>
    <row r="256" spans="1:8" ht="112" hidden="1" x14ac:dyDescent="0.2">
      <c r="A256" s="9" t="s">
        <v>77</v>
      </c>
      <c r="B256" s="10" t="s">
        <v>147</v>
      </c>
      <c r="C256" s="79" t="s">
        <v>148</v>
      </c>
      <c r="D256" s="10" t="s">
        <v>260</v>
      </c>
      <c r="E256" s="18">
        <v>41585</v>
      </c>
      <c r="F256" s="10" t="s">
        <v>541</v>
      </c>
      <c r="G256" s="10" t="s">
        <v>857</v>
      </c>
      <c r="H256" s="11" t="s">
        <v>542</v>
      </c>
    </row>
    <row r="257" spans="1:8" ht="144" hidden="1" x14ac:dyDescent="0.2">
      <c r="A257" s="9" t="s">
        <v>77</v>
      </c>
      <c r="B257" s="10" t="s">
        <v>147</v>
      </c>
      <c r="C257" s="79" t="s">
        <v>148</v>
      </c>
      <c r="D257" s="10" t="s">
        <v>260</v>
      </c>
      <c r="E257" s="18">
        <v>41585</v>
      </c>
      <c r="F257" s="10" t="s">
        <v>543</v>
      </c>
      <c r="G257" s="10" t="s">
        <v>857</v>
      </c>
      <c r="H257" s="11" t="s">
        <v>544</v>
      </c>
    </row>
    <row r="258" spans="1:8" ht="32" hidden="1" x14ac:dyDescent="0.2">
      <c r="A258" s="9" t="s">
        <v>77</v>
      </c>
      <c r="B258" s="10" t="s">
        <v>149</v>
      </c>
      <c r="C258" s="79" t="s">
        <v>648</v>
      </c>
      <c r="D258" s="10" t="s">
        <v>261</v>
      </c>
      <c r="E258" s="18">
        <v>41585</v>
      </c>
      <c r="F258" s="10" t="s">
        <v>262</v>
      </c>
      <c r="G258" s="10" t="s">
        <v>857</v>
      </c>
      <c r="H258" s="11" t="s">
        <v>263</v>
      </c>
    </row>
    <row r="259" spans="1:8" ht="32" hidden="1" x14ac:dyDescent="0.2">
      <c r="A259" s="9" t="s">
        <v>77</v>
      </c>
      <c r="B259" s="10" t="s">
        <v>149</v>
      </c>
      <c r="C259" s="79" t="s">
        <v>648</v>
      </c>
      <c r="D259" s="10" t="s">
        <v>264</v>
      </c>
      <c r="E259" s="18">
        <v>41585</v>
      </c>
      <c r="F259" s="10" t="s">
        <v>265</v>
      </c>
      <c r="G259" s="10" t="s">
        <v>857</v>
      </c>
      <c r="H259" s="11" t="s">
        <v>263</v>
      </c>
    </row>
    <row r="260" spans="1:8" ht="48" x14ac:dyDescent="0.2">
      <c r="A260" s="9" t="s">
        <v>77</v>
      </c>
      <c r="B260" s="10" t="s">
        <v>147</v>
      </c>
      <c r="C260" s="79" t="s">
        <v>148</v>
      </c>
      <c r="D260" s="10" t="s">
        <v>773</v>
      </c>
      <c r="E260" s="18">
        <v>41585</v>
      </c>
      <c r="F260" s="10" t="s">
        <v>774</v>
      </c>
      <c r="G260" s="10" t="s">
        <v>387</v>
      </c>
      <c r="H260" s="11" t="s">
        <v>399</v>
      </c>
    </row>
    <row r="261" spans="1:8" ht="80" x14ac:dyDescent="0.2">
      <c r="A261" s="9" t="s">
        <v>77</v>
      </c>
      <c r="B261" s="10" t="s">
        <v>149</v>
      </c>
      <c r="C261" s="79" t="s">
        <v>648</v>
      </c>
      <c r="D261" s="10" t="s">
        <v>150</v>
      </c>
      <c r="E261" s="18">
        <v>41585</v>
      </c>
      <c r="F261" s="10" t="s">
        <v>466</v>
      </c>
      <c r="G261" s="10" t="s">
        <v>387</v>
      </c>
      <c r="H261" s="11" t="s">
        <v>775</v>
      </c>
    </row>
    <row r="262" spans="1:8" ht="80" x14ac:dyDescent="0.2">
      <c r="A262" s="9" t="s">
        <v>77</v>
      </c>
      <c r="B262" s="10" t="s">
        <v>149</v>
      </c>
      <c r="C262" s="79" t="s">
        <v>648</v>
      </c>
      <c r="D262" s="10" t="s">
        <v>151</v>
      </c>
      <c r="E262" s="18">
        <v>41585</v>
      </c>
      <c r="F262" s="10" t="s">
        <v>467</v>
      </c>
      <c r="G262" s="10" t="s">
        <v>387</v>
      </c>
      <c r="H262" s="11" t="s">
        <v>776</v>
      </c>
    </row>
    <row r="263" spans="1:8" ht="64" x14ac:dyDescent="0.2">
      <c r="A263" s="9" t="s">
        <v>77</v>
      </c>
      <c r="B263" s="10" t="s">
        <v>149</v>
      </c>
      <c r="C263" s="79" t="s">
        <v>648</v>
      </c>
      <c r="D263" s="10" t="s">
        <v>152</v>
      </c>
      <c r="E263" s="18">
        <v>41585</v>
      </c>
      <c r="F263" s="10" t="s">
        <v>153</v>
      </c>
      <c r="G263" s="10" t="s">
        <v>387</v>
      </c>
      <c r="H263" s="11" t="s">
        <v>777</v>
      </c>
    </row>
    <row r="264" spans="1:8" ht="48" hidden="1" x14ac:dyDescent="0.2">
      <c r="A264" s="9" t="s">
        <v>77</v>
      </c>
      <c r="B264" s="10" t="s">
        <v>154</v>
      </c>
      <c r="C264" s="79" t="s">
        <v>382</v>
      </c>
      <c r="D264" s="10" t="s">
        <v>266</v>
      </c>
      <c r="E264" s="18">
        <v>41523</v>
      </c>
      <c r="F264" s="10" t="s">
        <v>267</v>
      </c>
      <c r="G264" s="10" t="s">
        <v>857</v>
      </c>
      <c r="H264" s="11" t="s">
        <v>569</v>
      </c>
    </row>
    <row r="265" spans="1:8" ht="48" hidden="1" x14ac:dyDescent="0.2">
      <c r="A265" s="9" t="s">
        <v>77</v>
      </c>
      <c r="B265" s="10" t="s">
        <v>154</v>
      </c>
      <c r="C265" s="79" t="s">
        <v>382</v>
      </c>
      <c r="D265" s="10" t="s">
        <v>268</v>
      </c>
      <c r="E265" s="18">
        <v>41523</v>
      </c>
      <c r="F265" s="10" t="s">
        <v>269</v>
      </c>
      <c r="G265" s="10" t="s">
        <v>857</v>
      </c>
      <c r="H265" s="11" t="s">
        <v>569</v>
      </c>
    </row>
    <row r="266" spans="1:8" ht="144" hidden="1" x14ac:dyDescent="0.2">
      <c r="A266" s="9" t="s">
        <v>77</v>
      </c>
      <c r="B266" s="10" t="s">
        <v>154</v>
      </c>
      <c r="C266" s="79" t="s">
        <v>382</v>
      </c>
      <c r="D266" s="10" t="s">
        <v>270</v>
      </c>
      <c r="E266" s="18">
        <v>41523</v>
      </c>
      <c r="F266" s="10" t="s">
        <v>568</v>
      </c>
      <c r="G266" s="10" t="s">
        <v>857</v>
      </c>
      <c r="H266" s="11" t="s">
        <v>569</v>
      </c>
    </row>
    <row r="267" spans="1:8" ht="256" x14ac:dyDescent="0.2">
      <c r="A267" s="9" t="s">
        <v>77</v>
      </c>
      <c r="B267" s="10" t="s">
        <v>154</v>
      </c>
      <c r="C267" s="79" t="s">
        <v>382</v>
      </c>
      <c r="D267" s="10" t="s">
        <v>155</v>
      </c>
      <c r="E267" s="18">
        <v>41523</v>
      </c>
      <c r="F267" s="10" t="s">
        <v>156</v>
      </c>
      <c r="G267" s="10" t="s">
        <v>387</v>
      </c>
      <c r="H267" s="11" t="s">
        <v>821</v>
      </c>
    </row>
    <row r="268" spans="1:8" ht="192" hidden="1" x14ac:dyDescent="0.2">
      <c r="A268" s="9" t="s">
        <v>77</v>
      </c>
      <c r="B268" s="10" t="s">
        <v>157</v>
      </c>
      <c r="C268" s="79" t="s">
        <v>158</v>
      </c>
      <c r="D268" s="10" t="s">
        <v>271</v>
      </c>
      <c r="E268" s="18">
        <v>41478</v>
      </c>
      <c r="F268" s="10" t="s">
        <v>272</v>
      </c>
      <c r="G268" s="10" t="s">
        <v>857</v>
      </c>
      <c r="H268" s="11" t="s">
        <v>618</v>
      </c>
    </row>
    <row r="269" spans="1:8" ht="160" hidden="1" x14ac:dyDescent="0.2">
      <c r="A269" s="9" t="s">
        <v>77</v>
      </c>
      <c r="B269" s="10" t="s">
        <v>157</v>
      </c>
      <c r="C269" s="79" t="s">
        <v>158</v>
      </c>
      <c r="D269" s="10" t="s">
        <v>278</v>
      </c>
      <c r="E269" s="18">
        <v>41478</v>
      </c>
      <c r="F269" s="10" t="s">
        <v>613</v>
      </c>
      <c r="G269" s="10" t="s">
        <v>857</v>
      </c>
      <c r="H269" s="11" t="s">
        <v>612</v>
      </c>
    </row>
    <row r="270" spans="1:8" ht="48" hidden="1" x14ac:dyDescent="0.2">
      <c r="A270" s="9" t="s">
        <v>77</v>
      </c>
      <c r="B270" s="10" t="s">
        <v>157</v>
      </c>
      <c r="C270" s="79" t="s">
        <v>158</v>
      </c>
      <c r="D270" s="10" t="s">
        <v>279</v>
      </c>
      <c r="E270" s="18">
        <v>41478</v>
      </c>
      <c r="F270" s="10" t="s">
        <v>280</v>
      </c>
      <c r="G270" s="10" t="s">
        <v>857</v>
      </c>
      <c r="H270" s="11" t="s">
        <v>281</v>
      </c>
    </row>
    <row r="271" spans="1:8" ht="160" hidden="1" x14ac:dyDescent="0.2">
      <c r="A271" s="9" t="s">
        <v>77</v>
      </c>
      <c r="B271" s="10" t="s">
        <v>157</v>
      </c>
      <c r="C271" s="79" t="s">
        <v>158</v>
      </c>
      <c r="D271" s="10" t="s">
        <v>282</v>
      </c>
      <c r="E271" s="18">
        <v>41478</v>
      </c>
      <c r="F271" s="10" t="s">
        <v>283</v>
      </c>
      <c r="G271" s="10" t="s">
        <v>857</v>
      </c>
      <c r="H271" s="11" t="s">
        <v>612</v>
      </c>
    </row>
    <row r="272" spans="1:8" ht="160" hidden="1" x14ac:dyDescent="0.2">
      <c r="A272" s="9" t="s">
        <v>77</v>
      </c>
      <c r="B272" s="10" t="s">
        <v>157</v>
      </c>
      <c r="C272" s="79" t="s">
        <v>158</v>
      </c>
      <c r="D272" s="10" t="s">
        <v>284</v>
      </c>
      <c r="E272" s="18">
        <v>41478</v>
      </c>
      <c r="F272" s="10" t="s">
        <v>611</v>
      </c>
      <c r="G272" s="10" t="s">
        <v>857</v>
      </c>
      <c r="H272" s="11" t="s">
        <v>612</v>
      </c>
    </row>
    <row r="273" spans="1:8" ht="96" hidden="1" x14ac:dyDescent="0.2">
      <c r="A273" s="9" t="s">
        <v>77</v>
      </c>
      <c r="B273" s="10" t="s">
        <v>157</v>
      </c>
      <c r="C273" s="79" t="s">
        <v>158</v>
      </c>
      <c r="D273" s="10" t="s">
        <v>285</v>
      </c>
      <c r="E273" s="18">
        <v>41478</v>
      </c>
      <c r="F273" s="10" t="s">
        <v>286</v>
      </c>
      <c r="G273" s="10" t="s">
        <v>857</v>
      </c>
      <c r="H273" s="11" t="s">
        <v>610</v>
      </c>
    </row>
    <row r="274" spans="1:8" ht="80" hidden="1" x14ac:dyDescent="0.2">
      <c r="A274" s="9" t="s">
        <v>77</v>
      </c>
      <c r="B274" s="10" t="s">
        <v>157</v>
      </c>
      <c r="C274" s="79" t="s">
        <v>158</v>
      </c>
      <c r="D274" s="10" t="s">
        <v>273</v>
      </c>
      <c r="E274" s="18">
        <v>41478</v>
      </c>
      <c r="F274" s="10" t="s">
        <v>274</v>
      </c>
      <c r="G274" s="10" t="s">
        <v>857</v>
      </c>
      <c r="H274" s="11" t="s">
        <v>617</v>
      </c>
    </row>
    <row r="275" spans="1:8" ht="80" hidden="1" x14ac:dyDescent="0.2">
      <c r="A275" s="9" t="s">
        <v>77</v>
      </c>
      <c r="B275" s="10" t="s">
        <v>157</v>
      </c>
      <c r="C275" s="79" t="s">
        <v>158</v>
      </c>
      <c r="D275" s="10" t="s">
        <v>275</v>
      </c>
      <c r="E275" s="18">
        <v>41478</v>
      </c>
      <c r="F275" s="10" t="s">
        <v>615</v>
      </c>
      <c r="G275" s="10" t="s">
        <v>857</v>
      </c>
      <c r="H275" s="11" t="s">
        <v>616</v>
      </c>
    </row>
    <row r="276" spans="1:8" ht="208" hidden="1" x14ac:dyDescent="0.2">
      <c r="A276" s="9" t="s">
        <v>77</v>
      </c>
      <c r="B276" s="10" t="s">
        <v>157</v>
      </c>
      <c r="C276" s="79" t="s">
        <v>158</v>
      </c>
      <c r="D276" s="10" t="s">
        <v>276</v>
      </c>
      <c r="E276" s="18">
        <v>41478</v>
      </c>
      <c r="F276" s="10" t="s">
        <v>277</v>
      </c>
      <c r="G276" s="10" t="s">
        <v>857</v>
      </c>
      <c r="H276" s="11" t="s">
        <v>614</v>
      </c>
    </row>
    <row r="277" spans="1:8" ht="48" hidden="1" x14ac:dyDescent="0.2">
      <c r="A277" s="9" t="s">
        <v>77</v>
      </c>
      <c r="B277" s="10" t="s">
        <v>157</v>
      </c>
      <c r="C277" s="79" t="s">
        <v>158</v>
      </c>
      <c r="D277" s="10" t="s">
        <v>161</v>
      </c>
      <c r="E277" s="18">
        <v>41478</v>
      </c>
      <c r="F277" s="10" t="s">
        <v>162</v>
      </c>
      <c r="G277" s="10" t="s">
        <v>857</v>
      </c>
      <c r="H277" s="11" t="s">
        <v>683</v>
      </c>
    </row>
    <row r="278" spans="1:8" ht="176" x14ac:dyDescent="0.2">
      <c r="A278" s="9" t="s">
        <v>77</v>
      </c>
      <c r="B278" s="10" t="s">
        <v>157</v>
      </c>
      <c r="C278" s="79" t="s">
        <v>158</v>
      </c>
      <c r="D278" s="10" t="s">
        <v>159</v>
      </c>
      <c r="E278" s="18">
        <v>41478</v>
      </c>
      <c r="F278" s="10" t="s">
        <v>160</v>
      </c>
      <c r="G278" s="10" t="s">
        <v>819</v>
      </c>
      <c r="H278" s="11" t="s">
        <v>824</v>
      </c>
    </row>
    <row r="279" spans="1:8" ht="96" x14ac:dyDescent="0.2">
      <c r="A279" s="9" t="s">
        <v>77</v>
      </c>
      <c r="B279" s="10" t="s">
        <v>157</v>
      </c>
      <c r="C279" s="79" t="s">
        <v>158</v>
      </c>
      <c r="D279" s="10" t="s">
        <v>164</v>
      </c>
      <c r="E279" s="18">
        <v>41478</v>
      </c>
      <c r="F279" s="10" t="s">
        <v>165</v>
      </c>
      <c r="G279" s="10" t="s">
        <v>819</v>
      </c>
      <c r="H279" s="11" t="s">
        <v>823</v>
      </c>
    </row>
    <row r="280" spans="1:8" ht="96" x14ac:dyDescent="0.2">
      <c r="A280" s="9" t="s">
        <v>77</v>
      </c>
      <c r="B280" s="10" t="s">
        <v>157</v>
      </c>
      <c r="C280" s="79" t="s">
        <v>158</v>
      </c>
      <c r="D280" s="10" t="s">
        <v>166</v>
      </c>
      <c r="E280" s="18">
        <v>41478</v>
      </c>
      <c r="F280" s="10" t="s">
        <v>167</v>
      </c>
      <c r="G280" s="10" t="s">
        <v>819</v>
      </c>
      <c r="H280" s="11" t="s">
        <v>822</v>
      </c>
    </row>
    <row r="281" spans="1:8" ht="96" x14ac:dyDescent="0.2">
      <c r="A281" s="9" t="s">
        <v>77</v>
      </c>
      <c r="B281" s="10" t="s">
        <v>157</v>
      </c>
      <c r="C281" s="79" t="s">
        <v>158</v>
      </c>
      <c r="D281" s="10" t="s">
        <v>163</v>
      </c>
      <c r="E281" s="18">
        <v>41478</v>
      </c>
      <c r="F281" s="10" t="s">
        <v>465</v>
      </c>
      <c r="G281" s="10" t="s">
        <v>385</v>
      </c>
      <c r="H281" s="11" t="s">
        <v>1159</v>
      </c>
    </row>
    <row r="282" spans="1:8" ht="320" x14ac:dyDescent="0.2">
      <c r="A282" s="9" t="s">
        <v>77</v>
      </c>
      <c r="B282" s="10" t="s">
        <v>125</v>
      </c>
      <c r="C282" s="79" t="s">
        <v>386</v>
      </c>
      <c r="D282" s="10" t="s">
        <v>126</v>
      </c>
      <c r="E282" s="18">
        <v>41382</v>
      </c>
      <c r="F282" s="10" t="s">
        <v>127</v>
      </c>
      <c r="G282" s="10" t="s">
        <v>383</v>
      </c>
      <c r="H282" s="11" t="s">
        <v>956</v>
      </c>
    </row>
    <row r="283" spans="1:8" ht="320" x14ac:dyDescent="0.2">
      <c r="A283" s="9" t="s">
        <v>77</v>
      </c>
      <c r="B283" s="10" t="s">
        <v>125</v>
      </c>
      <c r="C283" s="79" t="s">
        <v>386</v>
      </c>
      <c r="D283" s="10" t="s">
        <v>128</v>
      </c>
      <c r="E283" s="18">
        <v>41382</v>
      </c>
      <c r="F283" s="10" t="s">
        <v>468</v>
      </c>
      <c r="G283" s="10" t="s">
        <v>383</v>
      </c>
      <c r="H283" s="11" t="s">
        <v>957</v>
      </c>
    </row>
    <row r="284" spans="1:8" ht="64" hidden="1" x14ac:dyDescent="0.2">
      <c r="A284" s="9" t="s">
        <v>77</v>
      </c>
      <c r="B284" s="10" t="s">
        <v>168</v>
      </c>
      <c r="C284" s="79" t="s">
        <v>384</v>
      </c>
      <c r="D284" s="10" t="s">
        <v>289</v>
      </c>
      <c r="E284" s="18">
        <v>41360</v>
      </c>
      <c r="F284" s="10" t="s">
        <v>290</v>
      </c>
      <c r="G284" s="10" t="s">
        <v>857</v>
      </c>
      <c r="H284" s="11" t="s">
        <v>685</v>
      </c>
    </row>
    <row r="285" spans="1:8" ht="96" hidden="1" x14ac:dyDescent="0.2">
      <c r="A285" s="9" t="s">
        <v>77</v>
      </c>
      <c r="B285" s="10" t="s">
        <v>168</v>
      </c>
      <c r="C285" s="79" t="s">
        <v>384</v>
      </c>
      <c r="D285" s="10" t="s">
        <v>287</v>
      </c>
      <c r="E285" s="18">
        <v>41360</v>
      </c>
      <c r="F285" s="10" t="s">
        <v>288</v>
      </c>
      <c r="G285" s="10" t="s">
        <v>857</v>
      </c>
      <c r="H285" s="11" t="s">
        <v>570</v>
      </c>
    </row>
    <row r="286" spans="1:8" ht="80" x14ac:dyDescent="0.2">
      <c r="A286" s="9" t="s">
        <v>77</v>
      </c>
      <c r="B286" s="10" t="s">
        <v>168</v>
      </c>
      <c r="C286" s="79" t="s">
        <v>384</v>
      </c>
      <c r="D286" s="10" t="s">
        <v>169</v>
      </c>
      <c r="E286" s="18">
        <v>41360</v>
      </c>
      <c r="F286" s="10" t="s">
        <v>459</v>
      </c>
      <c r="G286" s="10" t="s">
        <v>387</v>
      </c>
      <c r="H286" s="11" t="s">
        <v>684</v>
      </c>
    </row>
    <row r="287" spans="1:8" ht="64" hidden="1" x14ac:dyDescent="0.2">
      <c r="A287" s="9" t="s">
        <v>77</v>
      </c>
      <c r="B287" s="10" t="s">
        <v>291</v>
      </c>
      <c r="C287" s="79" t="s">
        <v>292</v>
      </c>
      <c r="D287" s="10" t="s">
        <v>293</v>
      </c>
      <c r="E287" s="18">
        <v>41191</v>
      </c>
      <c r="F287" s="10" t="s">
        <v>294</v>
      </c>
      <c r="G287" s="10" t="s">
        <v>857</v>
      </c>
      <c r="H287" s="11" t="s">
        <v>537</v>
      </c>
    </row>
    <row r="288" spans="1:8" ht="64" hidden="1" x14ac:dyDescent="0.2">
      <c r="A288" s="9" t="s">
        <v>77</v>
      </c>
      <c r="B288" s="10" t="s">
        <v>295</v>
      </c>
      <c r="C288" s="79" t="s">
        <v>296</v>
      </c>
      <c r="D288" s="10" t="s">
        <v>301</v>
      </c>
      <c r="E288" s="18">
        <v>41166</v>
      </c>
      <c r="F288" s="10" t="s">
        <v>302</v>
      </c>
      <c r="G288" s="10" t="s">
        <v>857</v>
      </c>
      <c r="H288" s="11" t="s">
        <v>621</v>
      </c>
    </row>
    <row r="289" spans="1:8" ht="64" hidden="1" x14ac:dyDescent="0.2">
      <c r="A289" s="9" t="s">
        <v>77</v>
      </c>
      <c r="B289" s="10" t="s">
        <v>295</v>
      </c>
      <c r="C289" s="79" t="s">
        <v>296</v>
      </c>
      <c r="D289" s="10" t="s">
        <v>300</v>
      </c>
      <c r="E289" s="18">
        <v>41166</v>
      </c>
      <c r="F289" s="10" t="s">
        <v>622</v>
      </c>
      <c r="G289" s="10" t="s">
        <v>857</v>
      </c>
      <c r="H289" s="11" t="s">
        <v>621</v>
      </c>
    </row>
    <row r="290" spans="1:8" ht="64" hidden="1" x14ac:dyDescent="0.2">
      <c r="A290" s="9" t="s">
        <v>77</v>
      </c>
      <c r="B290" s="10" t="s">
        <v>295</v>
      </c>
      <c r="C290" s="79" t="s">
        <v>296</v>
      </c>
      <c r="D290" s="10" t="s">
        <v>299</v>
      </c>
      <c r="E290" s="18">
        <v>41166</v>
      </c>
      <c r="F290" s="10" t="s">
        <v>394</v>
      </c>
      <c r="G290" s="10" t="s">
        <v>857</v>
      </c>
      <c r="H290" s="11" t="s">
        <v>621</v>
      </c>
    </row>
    <row r="291" spans="1:8" ht="160" hidden="1" x14ac:dyDescent="0.2">
      <c r="A291" s="9" t="s">
        <v>77</v>
      </c>
      <c r="B291" s="10" t="s">
        <v>295</v>
      </c>
      <c r="C291" s="79" t="s">
        <v>296</v>
      </c>
      <c r="D291" s="10" t="s">
        <v>297</v>
      </c>
      <c r="E291" s="18">
        <v>41166</v>
      </c>
      <c r="F291" s="10" t="s">
        <v>298</v>
      </c>
      <c r="G291" s="10" t="s">
        <v>857</v>
      </c>
      <c r="H291" s="11" t="s">
        <v>623</v>
      </c>
    </row>
    <row r="292" spans="1:8" ht="144" hidden="1" x14ac:dyDescent="0.2">
      <c r="A292" s="9" t="s">
        <v>77</v>
      </c>
      <c r="B292" s="10" t="s">
        <v>295</v>
      </c>
      <c r="C292" s="79" t="s">
        <v>296</v>
      </c>
      <c r="D292" s="10" t="s">
        <v>297</v>
      </c>
      <c r="E292" s="18">
        <v>41166</v>
      </c>
      <c r="F292" s="10" t="s">
        <v>455</v>
      </c>
      <c r="G292" s="10" t="s">
        <v>857</v>
      </c>
      <c r="H292" s="11" t="s">
        <v>624</v>
      </c>
    </row>
    <row r="293" spans="1:8" ht="64" hidden="1" x14ac:dyDescent="0.2">
      <c r="A293" s="9" t="s">
        <v>77</v>
      </c>
      <c r="B293" s="10" t="s">
        <v>303</v>
      </c>
      <c r="C293" s="79" t="s">
        <v>392</v>
      </c>
      <c r="D293" s="10" t="s">
        <v>304</v>
      </c>
      <c r="E293" s="18">
        <v>41071</v>
      </c>
      <c r="F293" s="10" t="s">
        <v>572</v>
      </c>
      <c r="G293" s="10" t="s">
        <v>857</v>
      </c>
      <c r="H293" s="11" t="s">
        <v>571</v>
      </c>
    </row>
    <row r="294" spans="1:8" ht="64" hidden="1" x14ac:dyDescent="0.2">
      <c r="A294" s="9" t="s">
        <v>77</v>
      </c>
      <c r="B294" s="10" t="s">
        <v>303</v>
      </c>
      <c r="C294" s="79" t="s">
        <v>392</v>
      </c>
      <c r="D294" s="10" t="s">
        <v>305</v>
      </c>
      <c r="E294" s="18">
        <v>41071</v>
      </c>
      <c r="F294" s="10" t="s">
        <v>306</v>
      </c>
      <c r="G294" s="10" t="s">
        <v>857</v>
      </c>
      <c r="H294" s="11" t="s">
        <v>571</v>
      </c>
    </row>
    <row r="295" spans="1:8" ht="64" hidden="1" x14ac:dyDescent="0.2">
      <c r="A295" s="9" t="s">
        <v>77</v>
      </c>
      <c r="B295" s="10" t="s">
        <v>307</v>
      </c>
      <c r="C295" s="79" t="s">
        <v>308</v>
      </c>
      <c r="D295" s="10" t="s">
        <v>309</v>
      </c>
      <c r="E295" s="18">
        <v>40962</v>
      </c>
      <c r="F295" s="10" t="s">
        <v>575</v>
      </c>
      <c r="G295" s="10" t="s">
        <v>857</v>
      </c>
      <c r="H295" s="11" t="s">
        <v>438</v>
      </c>
    </row>
    <row r="296" spans="1:8" ht="409.6" hidden="1" x14ac:dyDescent="0.2">
      <c r="A296" s="9" t="s">
        <v>77</v>
      </c>
      <c r="B296" s="10" t="s">
        <v>310</v>
      </c>
      <c r="C296" s="79" t="s">
        <v>311</v>
      </c>
      <c r="D296" s="10" t="s">
        <v>312</v>
      </c>
      <c r="E296" s="18">
        <v>40939</v>
      </c>
      <c r="F296" s="10" t="s">
        <v>586</v>
      </c>
      <c r="G296" s="10" t="s">
        <v>857</v>
      </c>
      <c r="H296" s="11" t="s">
        <v>439</v>
      </c>
    </row>
    <row r="297" spans="1:8" ht="80" hidden="1" x14ac:dyDescent="0.2">
      <c r="A297" s="9" t="s">
        <v>77</v>
      </c>
      <c r="B297" s="10" t="s">
        <v>310</v>
      </c>
      <c r="C297" s="79" t="s">
        <v>311</v>
      </c>
      <c r="D297" s="10" t="s">
        <v>313</v>
      </c>
      <c r="E297" s="18">
        <v>40939</v>
      </c>
      <c r="F297" s="10" t="s">
        <v>584</v>
      </c>
      <c r="G297" s="10" t="s">
        <v>857</v>
      </c>
      <c r="H297" s="11" t="s">
        <v>585</v>
      </c>
    </row>
    <row r="298" spans="1:8" ht="335" hidden="1" x14ac:dyDescent="0.2">
      <c r="A298" s="9" t="s">
        <v>77</v>
      </c>
      <c r="B298" s="10" t="s">
        <v>317</v>
      </c>
      <c r="C298" s="79" t="s">
        <v>318</v>
      </c>
      <c r="D298" s="10" t="s">
        <v>440</v>
      </c>
      <c r="E298" s="18">
        <v>40708</v>
      </c>
      <c r="F298" s="10" t="s">
        <v>538</v>
      </c>
      <c r="G298" s="10" t="s">
        <v>857</v>
      </c>
      <c r="H298" s="11" t="s">
        <v>319</v>
      </c>
    </row>
    <row r="299" spans="1:8" ht="144" hidden="1" x14ac:dyDescent="0.2">
      <c r="A299" s="9" t="s">
        <v>77</v>
      </c>
      <c r="B299" s="10" t="s">
        <v>170</v>
      </c>
      <c r="C299" s="79" t="s">
        <v>833</v>
      </c>
      <c r="D299" s="10" t="s">
        <v>314</v>
      </c>
      <c r="E299" s="18">
        <v>40708</v>
      </c>
      <c r="F299" s="10" t="s">
        <v>573</v>
      </c>
      <c r="G299" s="10" t="s">
        <v>857</v>
      </c>
      <c r="H299" s="11" t="s">
        <v>574</v>
      </c>
    </row>
    <row r="300" spans="1:8" ht="48" hidden="1" x14ac:dyDescent="0.2">
      <c r="A300" s="9" t="s">
        <v>77</v>
      </c>
      <c r="B300" s="10" t="s">
        <v>170</v>
      </c>
      <c r="C300" s="79" t="s">
        <v>833</v>
      </c>
      <c r="D300" s="10" t="s">
        <v>314</v>
      </c>
      <c r="E300" s="18">
        <v>40708</v>
      </c>
      <c r="F300" s="10" t="s">
        <v>315</v>
      </c>
      <c r="G300" s="10" t="s">
        <v>857</v>
      </c>
      <c r="H300" s="11" t="s">
        <v>316</v>
      </c>
    </row>
    <row r="301" spans="1:8" ht="128" x14ac:dyDescent="0.2">
      <c r="A301" s="9" t="s">
        <v>77</v>
      </c>
      <c r="B301" s="10" t="s">
        <v>170</v>
      </c>
      <c r="C301" s="79" t="s">
        <v>833</v>
      </c>
      <c r="D301" s="10" t="s">
        <v>750</v>
      </c>
      <c r="E301" s="18">
        <v>40708</v>
      </c>
      <c r="F301" s="10" t="s">
        <v>464</v>
      </c>
      <c r="G301" s="10" t="s">
        <v>387</v>
      </c>
      <c r="H301" s="11" t="s">
        <v>847</v>
      </c>
    </row>
    <row r="302" spans="1:8" ht="128" hidden="1" x14ac:dyDescent="0.2">
      <c r="A302" s="9" t="s">
        <v>77</v>
      </c>
      <c r="B302" s="10" t="s">
        <v>320</v>
      </c>
      <c r="C302" s="79" t="s">
        <v>321</v>
      </c>
      <c r="D302" s="10" t="s">
        <v>322</v>
      </c>
      <c r="E302" s="18">
        <v>40697</v>
      </c>
      <c r="F302" s="10" t="s">
        <v>545</v>
      </c>
      <c r="G302" s="10" t="s">
        <v>857</v>
      </c>
      <c r="H302" s="11" t="s">
        <v>323</v>
      </c>
    </row>
    <row r="303" spans="1:8" ht="64" hidden="1" x14ac:dyDescent="0.2">
      <c r="A303" s="9" t="s">
        <v>77</v>
      </c>
      <c r="B303" s="10" t="s">
        <v>171</v>
      </c>
      <c r="C303" s="79" t="s">
        <v>172</v>
      </c>
      <c r="D303" s="10" t="s">
        <v>173</v>
      </c>
      <c r="E303" s="18">
        <v>40675</v>
      </c>
      <c r="F303" s="10" t="s">
        <v>603</v>
      </c>
      <c r="G303" s="10" t="s">
        <v>857</v>
      </c>
      <c r="H303" s="11" t="s">
        <v>577</v>
      </c>
    </row>
    <row r="304" spans="1:8" ht="112" hidden="1" x14ac:dyDescent="0.2">
      <c r="A304" s="9" t="s">
        <v>77</v>
      </c>
      <c r="B304" s="10" t="s">
        <v>171</v>
      </c>
      <c r="C304" s="79" t="s">
        <v>172</v>
      </c>
      <c r="D304" s="10" t="s">
        <v>324</v>
      </c>
      <c r="E304" s="18">
        <v>40675</v>
      </c>
      <c r="F304" s="10" t="s">
        <v>605</v>
      </c>
      <c r="G304" s="10" t="s">
        <v>857</v>
      </c>
      <c r="H304" s="11" t="s">
        <v>606</v>
      </c>
    </row>
    <row r="305" spans="1:8" ht="112" hidden="1" x14ac:dyDescent="0.2">
      <c r="A305" s="9" t="s">
        <v>77</v>
      </c>
      <c r="B305" s="10" t="s">
        <v>171</v>
      </c>
      <c r="C305" s="79" t="s">
        <v>172</v>
      </c>
      <c r="D305" s="10" t="s">
        <v>325</v>
      </c>
      <c r="E305" s="18">
        <v>40675</v>
      </c>
      <c r="F305" s="10" t="s">
        <v>326</v>
      </c>
      <c r="G305" s="10" t="s">
        <v>857</v>
      </c>
      <c r="H305" s="11" t="s">
        <v>604</v>
      </c>
    </row>
    <row r="306" spans="1:8" ht="64" hidden="1" x14ac:dyDescent="0.2">
      <c r="A306" s="9" t="s">
        <v>77</v>
      </c>
      <c r="B306" s="10" t="s">
        <v>174</v>
      </c>
      <c r="C306" s="79" t="s">
        <v>175</v>
      </c>
      <c r="D306" s="10" t="s">
        <v>177</v>
      </c>
      <c r="E306" s="18">
        <v>40648</v>
      </c>
      <c r="F306" s="10" t="s">
        <v>576</v>
      </c>
      <c r="G306" s="10" t="s">
        <v>857</v>
      </c>
      <c r="H306" s="11" t="s">
        <v>577</v>
      </c>
    </row>
    <row r="307" spans="1:8" ht="144" hidden="1" x14ac:dyDescent="0.2">
      <c r="A307" s="9" t="s">
        <v>77</v>
      </c>
      <c r="B307" s="10" t="s">
        <v>174</v>
      </c>
      <c r="C307" s="79" t="s">
        <v>175</v>
      </c>
      <c r="D307" s="10" t="s">
        <v>327</v>
      </c>
      <c r="E307" s="18">
        <v>40648</v>
      </c>
      <c r="F307" s="10" t="s">
        <v>328</v>
      </c>
      <c r="G307" s="10" t="s">
        <v>857</v>
      </c>
      <c r="H307" s="11" t="s">
        <v>583</v>
      </c>
    </row>
    <row r="308" spans="1:8" ht="64" hidden="1" x14ac:dyDescent="0.2">
      <c r="A308" s="9" t="s">
        <v>77</v>
      </c>
      <c r="B308" s="10" t="s">
        <v>174</v>
      </c>
      <c r="C308" s="79" t="s">
        <v>175</v>
      </c>
      <c r="D308" s="10" t="s">
        <v>329</v>
      </c>
      <c r="E308" s="18">
        <v>40648</v>
      </c>
      <c r="F308" s="10" t="s">
        <v>330</v>
      </c>
      <c r="G308" s="10" t="s">
        <v>857</v>
      </c>
      <c r="H308" s="11" t="s">
        <v>582</v>
      </c>
    </row>
    <row r="309" spans="1:8" ht="48" hidden="1" x14ac:dyDescent="0.2">
      <c r="A309" s="9" t="s">
        <v>77</v>
      </c>
      <c r="B309" s="10" t="s">
        <v>174</v>
      </c>
      <c r="C309" s="79" t="s">
        <v>175</v>
      </c>
      <c r="D309" s="10" t="s">
        <v>331</v>
      </c>
      <c r="E309" s="18">
        <v>40648</v>
      </c>
      <c r="F309" s="10" t="s">
        <v>332</v>
      </c>
      <c r="G309" s="10" t="s">
        <v>857</v>
      </c>
      <c r="H309" s="11" t="s">
        <v>581</v>
      </c>
    </row>
    <row r="310" spans="1:8" ht="176" hidden="1" x14ac:dyDescent="0.2">
      <c r="A310" s="9" t="s">
        <v>77</v>
      </c>
      <c r="B310" s="10" t="s">
        <v>174</v>
      </c>
      <c r="C310" s="79" t="s">
        <v>175</v>
      </c>
      <c r="D310" s="10" t="s">
        <v>333</v>
      </c>
      <c r="E310" s="18">
        <v>40648</v>
      </c>
      <c r="F310" s="10" t="s">
        <v>579</v>
      </c>
      <c r="G310" s="10" t="s">
        <v>857</v>
      </c>
      <c r="H310" s="11" t="s">
        <v>580</v>
      </c>
    </row>
    <row r="311" spans="1:8" ht="96" hidden="1" x14ac:dyDescent="0.2">
      <c r="A311" s="9" t="s">
        <v>77</v>
      </c>
      <c r="B311" s="10" t="s">
        <v>174</v>
      </c>
      <c r="C311" s="79" t="s">
        <v>175</v>
      </c>
      <c r="D311" s="10" t="s">
        <v>334</v>
      </c>
      <c r="E311" s="18">
        <v>40648</v>
      </c>
      <c r="F311" s="10" t="s">
        <v>578</v>
      </c>
      <c r="G311" s="10" t="s">
        <v>857</v>
      </c>
      <c r="H311" s="11" t="s">
        <v>441</v>
      </c>
    </row>
    <row r="312" spans="1:8" ht="48" x14ac:dyDescent="0.2">
      <c r="A312" s="9" t="s">
        <v>77</v>
      </c>
      <c r="B312" s="10" t="s">
        <v>174</v>
      </c>
      <c r="C312" s="79" t="s">
        <v>175</v>
      </c>
      <c r="D312" s="10" t="s">
        <v>176</v>
      </c>
      <c r="E312" s="18">
        <v>40648</v>
      </c>
      <c r="F312" s="10" t="s">
        <v>460</v>
      </c>
      <c r="G312" s="10" t="s">
        <v>387</v>
      </c>
      <c r="H312" s="11" t="s">
        <v>676</v>
      </c>
    </row>
    <row r="313" spans="1:8" ht="128" hidden="1" x14ac:dyDescent="0.2">
      <c r="A313" s="9" t="s">
        <v>77</v>
      </c>
      <c r="B313" s="10" t="s">
        <v>178</v>
      </c>
      <c r="C313" s="79" t="s">
        <v>179</v>
      </c>
      <c r="D313" s="10" t="s">
        <v>335</v>
      </c>
      <c r="E313" s="18">
        <v>40518</v>
      </c>
      <c r="F313" s="10" t="s">
        <v>601</v>
      </c>
      <c r="G313" s="10" t="s">
        <v>857</v>
      </c>
      <c r="H313" s="11" t="s">
        <v>602</v>
      </c>
    </row>
    <row r="314" spans="1:8" ht="96" hidden="1" x14ac:dyDescent="0.2">
      <c r="A314" s="9" t="s">
        <v>77</v>
      </c>
      <c r="B314" s="10" t="s">
        <v>178</v>
      </c>
      <c r="C314" s="79" t="s">
        <v>179</v>
      </c>
      <c r="D314" s="10" t="s">
        <v>336</v>
      </c>
      <c r="E314" s="18">
        <v>40518</v>
      </c>
      <c r="F314" s="10" t="s">
        <v>337</v>
      </c>
      <c r="G314" s="10" t="s">
        <v>857</v>
      </c>
      <c r="H314" s="11" t="s">
        <v>600</v>
      </c>
    </row>
    <row r="315" spans="1:8" ht="112" hidden="1" x14ac:dyDescent="0.2">
      <c r="A315" s="9" t="s">
        <v>77</v>
      </c>
      <c r="B315" s="10" t="s">
        <v>178</v>
      </c>
      <c r="C315" s="79" t="s">
        <v>179</v>
      </c>
      <c r="D315" s="10" t="s">
        <v>338</v>
      </c>
      <c r="E315" s="18">
        <v>40518</v>
      </c>
      <c r="F315" s="10" t="s">
        <v>598</v>
      </c>
      <c r="G315" s="10" t="s">
        <v>857</v>
      </c>
      <c r="H315" s="11" t="s">
        <v>599</v>
      </c>
    </row>
    <row r="316" spans="1:8" ht="96" hidden="1" x14ac:dyDescent="0.2">
      <c r="A316" s="9" t="s">
        <v>77</v>
      </c>
      <c r="B316" s="10" t="s">
        <v>178</v>
      </c>
      <c r="C316" s="79" t="s">
        <v>179</v>
      </c>
      <c r="D316" s="10" t="s">
        <v>339</v>
      </c>
      <c r="E316" s="18">
        <v>40518</v>
      </c>
      <c r="F316" s="10" t="s">
        <v>596</v>
      </c>
      <c r="G316" s="10" t="s">
        <v>857</v>
      </c>
      <c r="H316" s="11" t="s">
        <v>597</v>
      </c>
    </row>
    <row r="317" spans="1:8" ht="96" x14ac:dyDescent="0.2">
      <c r="A317" s="9" t="s">
        <v>77</v>
      </c>
      <c r="B317" s="10" t="s">
        <v>178</v>
      </c>
      <c r="C317" s="79" t="s">
        <v>179</v>
      </c>
      <c r="D317" s="10" t="s">
        <v>778</v>
      </c>
      <c r="E317" s="18">
        <v>40518</v>
      </c>
      <c r="F317" s="10" t="s">
        <v>779</v>
      </c>
      <c r="G317" s="10" t="s">
        <v>819</v>
      </c>
      <c r="H317" s="11" t="s">
        <v>892</v>
      </c>
    </row>
    <row r="318" spans="1:8" ht="80" hidden="1" x14ac:dyDescent="0.2">
      <c r="A318" s="9" t="s">
        <v>77</v>
      </c>
      <c r="B318" s="10" t="s">
        <v>180</v>
      </c>
      <c r="C318" s="79" t="s">
        <v>181</v>
      </c>
      <c r="D318" s="10" t="s">
        <v>344</v>
      </c>
      <c r="E318" s="18">
        <v>40497</v>
      </c>
      <c r="F318" s="10" t="s">
        <v>345</v>
      </c>
      <c r="G318" s="10" t="s">
        <v>857</v>
      </c>
      <c r="H318" s="11" t="s">
        <v>587</v>
      </c>
    </row>
    <row r="319" spans="1:8" ht="208" hidden="1" x14ac:dyDescent="0.2">
      <c r="A319" s="9" t="s">
        <v>77</v>
      </c>
      <c r="B319" s="10" t="s">
        <v>180</v>
      </c>
      <c r="C319" s="79" t="s">
        <v>181</v>
      </c>
      <c r="D319" s="10" t="s">
        <v>340</v>
      </c>
      <c r="E319" s="18">
        <v>40497</v>
      </c>
      <c r="F319" s="10" t="s">
        <v>594</v>
      </c>
      <c r="G319" s="10" t="s">
        <v>857</v>
      </c>
      <c r="H319" s="11" t="s">
        <v>595</v>
      </c>
    </row>
    <row r="320" spans="1:8" ht="176" hidden="1" x14ac:dyDescent="0.2">
      <c r="A320" s="9" t="s">
        <v>77</v>
      </c>
      <c r="B320" s="10" t="s">
        <v>180</v>
      </c>
      <c r="C320" s="79" t="s">
        <v>181</v>
      </c>
      <c r="D320" s="10" t="s">
        <v>341</v>
      </c>
      <c r="E320" s="18">
        <v>40497</v>
      </c>
      <c r="F320" s="10" t="s">
        <v>592</v>
      </c>
      <c r="G320" s="10" t="s">
        <v>857</v>
      </c>
      <c r="H320" s="11" t="s">
        <v>593</v>
      </c>
    </row>
    <row r="321" spans="1:8" ht="112" hidden="1" x14ac:dyDescent="0.2">
      <c r="A321" s="9" t="s">
        <v>77</v>
      </c>
      <c r="B321" s="10" t="s">
        <v>180</v>
      </c>
      <c r="C321" s="79" t="s">
        <v>181</v>
      </c>
      <c r="D321" s="10" t="s">
        <v>342</v>
      </c>
      <c r="E321" s="18">
        <v>40497</v>
      </c>
      <c r="F321" s="10" t="s">
        <v>590</v>
      </c>
      <c r="G321" s="10" t="s">
        <v>857</v>
      </c>
      <c r="H321" s="11" t="s">
        <v>591</v>
      </c>
    </row>
    <row r="322" spans="1:8" ht="112" hidden="1" x14ac:dyDescent="0.2">
      <c r="A322" s="9" t="s">
        <v>77</v>
      </c>
      <c r="B322" s="10" t="s">
        <v>180</v>
      </c>
      <c r="C322" s="79" t="s">
        <v>181</v>
      </c>
      <c r="D322" s="10" t="s">
        <v>343</v>
      </c>
      <c r="E322" s="18">
        <v>40497</v>
      </c>
      <c r="F322" s="10" t="s">
        <v>588</v>
      </c>
      <c r="G322" s="10" t="s">
        <v>857</v>
      </c>
      <c r="H322" s="11" t="s">
        <v>589</v>
      </c>
    </row>
    <row r="323" spans="1:8" ht="48" x14ac:dyDescent="0.2">
      <c r="A323" s="9" t="s">
        <v>77</v>
      </c>
      <c r="B323" s="10" t="s">
        <v>180</v>
      </c>
      <c r="C323" s="79" t="s">
        <v>181</v>
      </c>
      <c r="D323" s="10" t="s">
        <v>780</v>
      </c>
      <c r="E323" s="18">
        <v>40497</v>
      </c>
      <c r="F323" s="10" t="s">
        <v>182</v>
      </c>
      <c r="G323" s="10" t="s">
        <v>387</v>
      </c>
      <c r="H323" s="11" t="s">
        <v>753</v>
      </c>
    </row>
  </sheetData>
  <hyperlinks>
    <hyperlink ref="C8" r:id="rId1" display="https://www.icann.org/en/system/files/files/rssac-000-op-procedures-01sep20-en.pdf" xr:uid="{A1B17109-445F-0042-9461-99295F86BD84}"/>
    <hyperlink ref="C7" r:id="rId2" display="https://www.icann.org/en/system/files/files/sac-113-en.pdf" xr:uid="{AA3115C4-217F-7841-8B70-B1767784D215}"/>
    <hyperlink ref="C9" r:id="rId3" display="https://www.icann.org/en/system/files/files/rssac-023-17jun20-en.pdf" xr:uid="{E3C58F49-D639-3249-BB42-98346110E94D}"/>
    <hyperlink ref="C10" r:id="rId4" display="https://www.icann.org/en/system/files/files/rssac-051-02jun20-en.pdf" xr:uid="{204E4A9C-12BD-DA47-B290-3742689B1F23}"/>
    <hyperlink ref="C11" r:id="rId5" display="https://www.icann.org/en/system/files/files/rssac-050-13may20-en.pdf" xr:uid="{D07E7367-54EF-4E4A-A9E0-51208EDA2FF5}"/>
    <hyperlink ref="C12" r:id="rId6" display="https://www.icann.org/en/system/files/files/sac-111-en.pdf" xr:uid="{F083F16A-5F30-2345-89F7-35F3525CD177}"/>
    <hyperlink ref="C13" r:id="rId7" display="https://www.icann.org/en/system/files/files/rssac-049-14apr20-en.pdf" xr:uid="{243FED4E-8858-5442-8B1C-EF0805B4835F}"/>
    <hyperlink ref="C14" r:id="rId8" display="https://www.icann.org/en/system/files/files/sac-110-en.pdf" xr:uid="{65042EE7-134F-904C-819A-0912EBD857EE}"/>
    <hyperlink ref="C104" r:id="rId9" display="https://www.icann.org/en/system/files/files/rssac-002-measurements-root-12mar20-en.pdf" xr:uid="{041E5B06-6EB2-C346-96D6-D964A3BF01F9}"/>
    <hyperlink ref="C16" r:id="rId10" display="https://www.icann.org/en/system/files/files/rssac-026-lexicon-12mar20-en.pdf" xr:uid="{3DA58D67-E147-164A-BCC0-D679E0EFE0C4}"/>
    <hyperlink ref="C17" r:id="rId11" display="https://www.icann.org/en/system/files/files/rssac-048-12mar20-en.pdf" xr:uid="{369559BA-C223-4E41-B38E-708513FC53E7}"/>
    <hyperlink ref="C18" r:id="rId12" display="https://www.icann.org/en/system/files/files/sac-109-en.pdf" xr:uid="{FE457D74-A0A3-E543-B5D1-9322DAFEC22C}"/>
    <hyperlink ref="C19" r:id="rId13" display="https://www.icann.org/en/system/files/files/rssac-047-12mar20-en.pdf" xr:uid="{62DA5CA4-1832-094D-809B-AD8BA2265743}"/>
    <hyperlink ref="C20" r:id="rId14" display="https://www.icann.org/en/system/files/files/rssac-047-12mar20-en.pdf" xr:uid="{AC33BE5E-9E24-5C40-9848-279FAAA9C2B6}"/>
    <hyperlink ref="C84" r:id="rId15" display="https://www.icann.org/en/system/files/files/rssac-047-12mar20-en.pdf" xr:uid="{113FAD02-6FB0-6440-A94F-44DC595C4452}"/>
    <hyperlink ref="C102" r:id="rId16" display="https://www.icann.org/en/system/files/files/ssac2020-06-14feb20-en.pdf" xr:uid="{C7C73F1B-D6BB-184A-A532-6CC36EB94C4A}"/>
    <hyperlink ref="C103" r:id="rId17" display="https://atlarge.icann.org/advice_statements/13759" xr:uid="{6659FC05-112D-D746-A1B4-2EB8B99DFEC3}"/>
    <hyperlink ref="C24" r:id="rId18" display="https://atlarge.icann.org/advice_statements/13759" xr:uid="{AE4E356B-03CC-8743-91E6-FC60A9CA9B7E}"/>
    <hyperlink ref="C226" r:id="rId19" display="https://atlarge.icann.org/advice_statements/13759" xr:uid="{5C14F7A1-AA84-4E41-AB4B-226C8A9F9A80}"/>
    <hyperlink ref="C227" r:id="rId20" display="https://atlarge.icann.org/advice_statements/13759" xr:uid="{0AF70F7A-2371-ED4A-B28E-591B13FF2FC7}"/>
    <hyperlink ref="C228" r:id="rId21" display="https://atlarge.icann.org/advice_statements/13759" xr:uid="{97053084-152B-F24A-A59F-A46A3A0EE4B3}"/>
    <hyperlink ref="C229" r:id="rId22" display="https://atlarge.icann.org/advice_statements/13759" xr:uid="{31BF9E26-F02D-3346-8520-E6366692D0AE}"/>
    <hyperlink ref="C230" r:id="rId23" display="https://atlarge.icann.org/advice_statements/13759" xr:uid="{F56CEBCF-6A5C-CB4E-A650-9EA86B9A3337}"/>
    <hyperlink ref="C231" r:id="rId24" display="https://atlarge.icann.org/advice_statements/13759" xr:uid="{4FB94623-13DB-DC4F-8CF2-BF52CD575D69}"/>
    <hyperlink ref="C232" r:id="rId25" display="https://www.icann.org/en/system/files/files/rssac-046-29jan20-en.pdf" xr:uid="{FC24E5B1-1FC1-6746-BECE-DA0F1D9A994A}"/>
    <hyperlink ref="C233" r:id="rId26" display="https://www.icann.org/en/system/files/files/sac-108-en.pdf" xr:uid="{29169EC0-3A99-A54D-99FC-A6ABAB7FF08F}"/>
    <hyperlink ref="C33" r:id="rId27" display="https://atlarge.icann.org/advice_statements/13747" xr:uid="{23EF41F6-0C74-654C-BEE1-635A10E83A50}"/>
    <hyperlink ref="C34" r:id="rId28" display="https://atlarge.icann.org/advice_statements/13747" xr:uid="{F4B995AD-8194-C34F-BE6F-2F6E99C52138}"/>
    <hyperlink ref="C216" r:id="rId29" display="https://atlarge.icann.org/advice_statements/13747" xr:uid="{7E9BFA18-F1AF-0A42-A0AC-B401872DFB19}"/>
    <hyperlink ref="C217" r:id="rId30" display="https://atlarge.icann.org/advice_statements/13747" xr:uid="{5F3AF527-83D1-AA40-97C4-6D62775E8041}"/>
    <hyperlink ref="C218" r:id="rId31" display="https://atlarge.icann.org/advice_statements/13747" xr:uid="{D01F56BC-F639-5D4E-AA3C-3827C8EAF159}"/>
    <hyperlink ref="C219" r:id="rId32" display="https://atlarge.icann.org/advice_statements/13747" xr:uid="{7A4F5152-CB3F-0B49-8082-BDA17A65AF0B}"/>
    <hyperlink ref="C220" r:id="rId33" display="https://atlarge.icann.org/advice_statements/13747" xr:uid="{E8F7E257-B282-D649-A8E8-79ADB2E402D0}"/>
    <hyperlink ref="C221" r:id="rId34" display="https://atlarge.icann.org/advice_statements/13747" xr:uid="{6F4AE986-62E2-7149-BD50-F657E1E78F44}"/>
    <hyperlink ref="C222" r:id="rId35" display="https://www.icann.org/en/system/files/files/rssac-045-03dec19-en.pdf" xr:uid="{AB571E4F-3EF8-F44D-B807-C9A4821AE260}"/>
    <hyperlink ref="C223" r:id="rId36" display="https://www.icann.org/en/system/files/files/sac-107-en.pdf" xr:uid="{BAD62262-C4A5-FC4A-BD57-08CD9CF3B9B5}"/>
    <hyperlink ref="C43" r:id="rId37" display="https://www.icann.org/en/system/files/files/rssac-044-29oct19-en.pdf" xr:uid="{9301E76A-932D-AC4C-96E2-17BD59EAEA06}"/>
    <hyperlink ref="C44" r:id="rId38" display="https://www.icann.org/en/system/files/files/rssac-000-op-procedures-13mar19-en.pdf" xr:uid="{08C15F16-B168-9C49-8306-93429EC3A7CC}"/>
    <hyperlink ref="C45" r:id="rId39" display="https://www.icann.org/en/system/files/files/sac-106-en.pdf" xr:uid="{B02291C1-A2D5-5249-8FA0-0421CF7D9DB2}"/>
    <hyperlink ref="C46" r:id="rId40" display="https://www.icann.org/en/system/files/files/sac-106-en.pdf" xr:uid="{EEA0C6D6-E964-3D4D-A4F1-318EF4C53A65}"/>
    <hyperlink ref="C47" r:id="rId41" display="https://www.icann.org/en/system/files/files/sac-106-en.pdf" xr:uid="{A201B4AD-EC78-2C4E-861B-A866E224BFBA}"/>
    <hyperlink ref="C49" r:id="rId42" display="https://www.icann.org/en/system/files/files/rssac-043-04jun19-en.pdf" xr:uid="{0585C5F5-633F-2B40-A94C-E1CBF4F9B04B}"/>
    <hyperlink ref="C50" r:id="rId43" display="https://www.icann.org/en/system/files/files/sac-105-en.pdf" xr:uid="{FED96A14-D098-F949-9899-E7DE53544443}"/>
    <hyperlink ref="C51" r:id="rId44" display="https://www.icann.org/en/system/files/files/rssac-042-17may19-en.pdf" xr:uid="{0B58260C-FA43-F342-9246-78CBD5C3F6CA}"/>
    <hyperlink ref="C52" r:id="rId45" display="https://www.icann.org/en/system/files/files/sac-104-en.pdf" xr:uid="{2632B3C3-696F-4C41-94B8-552315E8A70F}"/>
    <hyperlink ref="C53" r:id="rId46" display="https://www.icann.org/en/system/files/files/sac-101-v2-en.pdf" xr:uid="{7157A6E5-ACAF-5D4C-A2A6-C71521D1FC58}"/>
    <hyperlink ref="C54" r:id="rId47" display="https://www.icann.org/en/system/files/files/sac-101-v2-en.pdf" xr:uid="{518A1DE1-044C-7746-95C8-9A4A99A90626}"/>
    <hyperlink ref="C55" r:id="rId48" display="https://www.icann.org/en/system/files/files/sac-101-v2-en.pdf" xr:uid="{C0C40D8B-AE0C-CD42-9A80-B9023A087050}"/>
    <hyperlink ref="C56" r:id="rId49" xr:uid="{4B6AE36C-056C-914C-B4C5-947E6D91453C}"/>
    <hyperlink ref="C57" r:id="rId50" xr:uid="{6193B6BC-CD50-C548-957B-09B1C5DEBFBE}"/>
    <hyperlink ref="C58" r:id="rId51" xr:uid="{2BE7C92D-0029-9E41-8B33-B10E15E13018}"/>
    <hyperlink ref="C59" r:id="rId52" xr:uid="{3AD62443-3405-5745-A0DB-CE4AD02CD1EB}"/>
    <hyperlink ref="C60" r:id="rId53" xr:uid="{2C795333-D157-2B46-A071-B49C3E88B36E}"/>
    <hyperlink ref="C61" r:id="rId54" display="https://www.icann.org/en/system/files/files/rssac-041-05oct18-en.pdf" xr:uid="{668368EE-1A3E-464F-A5DA-1D4BAF982A62}"/>
    <hyperlink ref="C62" r:id="rId55" display="https://www.icann.org/en/system/files/files/rssac-041-05oct18-en.pdf" xr:uid="{8656AF4F-37E4-8A4C-8E95-DF2E7C74EF8D}"/>
    <hyperlink ref="C63" r:id="rId56" display="https://www.icann.org/en/system/files/files/rssac-041-05oct18-en.pdf" xr:uid="{C5E1DA3F-EB6B-304D-ACC4-746C29D5DCAE}"/>
    <hyperlink ref="C64" r:id="rId57" display="https://www.icann.org/en/system/files/files/rssac-041-05oct18-en.pdf" xr:uid="{5BC78A58-5E55-3A4C-BF0E-4E20319B8E93}"/>
    <hyperlink ref="C65" r:id="rId58" display="https://www.icann.org/en/system/files/files/rssac-041-05oct18-en.pdf" xr:uid="{CD3C3F88-FCE5-3741-A30B-5AC45643792C}"/>
    <hyperlink ref="C66" r:id="rId59" display="https://www.icann.org/en/system/files/files/sac-103-en.pdf" xr:uid="{75EAC27E-6F43-4041-B2A5-05DDDBD20525}"/>
    <hyperlink ref="C67" r:id="rId60" display="https://www.icann.org/en/system/files/files/sac-102-en.pdf" xr:uid="{FD183578-875B-D346-87D4-126CA25D82D1}"/>
    <hyperlink ref="C68" r:id="rId61" display="https://www.icann.org/en/system/files/files/rssac-039-07aug18-en.pdf" xr:uid="{3B91D1D2-DE3C-894B-B9C8-EA27181D0E30}"/>
    <hyperlink ref="C69" r:id="rId62" display="https://www.icann.org/en/system/files/files/rssac-039-07aug18-en.pdf" xr:uid="{F5F56B89-11A4-A748-9C24-96433A435AD0}"/>
    <hyperlink ref="C70" r:id="rId63" display="https://www.icann.org/en/system/files/files/rssac-040-07aug18-en.pdf" xr:uid="{CC1E3252-4F35-654E-84D8-EC58AB393C14}"/>
    <hyperlink ref="C71" r:id="rId64" display="https://www.icann.org/en/system/files/files/rssac-040-07aug18-en.pdf" xr:uid="{7FC6E772-DBB5-674B-9A5D-378B16F7D929}"/>
    <hyperlink ref="C72" r:id="rId65" display="https://www.icann.org/en/system/files/files/rssac-040-07aug18-en.pdf" xr:uid="{333692B3-077B-8B47-AA3C-CE63CFEE932F}"/>
    <hyperlink ref="C73" r:id="rId66" display="https://www.icann.org/en/system/files/files/rssac-036-14jun18-en.pdf" xr:uid="{C92E98C2-D9D8-B541-ACDE-75901C78DF25}"/>
    <hyperlink ref="C74" r:id="rId67" display="https://www.icann.org/en/system/files/files/rssac-038-15jun18-en.pdf" xr:uid="{BBE88B0D-D070-D349-9292-B0A9A531864F}"/>
    <hyperlink ref="C75" r:id="rId68" display="https://www.icann.org/en/system/files/files/sac-101-en.pdf" xr:uid="{35B05011-10A3-0648-95A6-291C41B27427}"/>
    <hyperlink ref="C76" r:id="rId69" display="https://www.icann.org/en/system/files/files/sac-101-en.pdf" xr:uid="{1460DCBB-EB77-F94E-80E6-382F108B5340}"/>
    <hyperlink ref="C77" r:id="rId70" display="https://www.icann.org/en/system/files/files/sac-101-en.pdf" xr:uid="{71836CAE-418A-9149-975A-C3B96B9F9B1C}"/>
    <hyperlink ref="C78" r:id="rId71" display="https://www.icann.org/en/system/files/files/sac-101-en.pdf" xr:uid="{075AB071-E05A-6441-8391-0B0A1848772B}"/>
    <hyperlink ref="C79" r:id="rId72" display="https://www.icann.org/en/system/files/files/sac-101-en.pdf" xr:uid="{12F4DCC3-89D8-9242-A4C3-4FFF3F6BF213}"/>
    <hyperlink ref="C80" r:id="rId73" display="https://www.icann.org/en/system/files/files/sac-101-en.pdf" xr:uid="{2BEDB3A0-F83C-BA43-99B5-190C07747960}"/>
    <hyperlink ref="C81" r:id="rId74" xr:uid="{9D431B91-5F98-CD49-93B6-C97E471992E6}"/>
    <hyperlink ref="C82" r:id="rId75" display="https://www.icann.org/en/system/files/files/rssac-038-15jun18-en.pdf" xr:uid="{423C01CF-0EEF-E54D-B80F-688E4A333DEC}"/>
    <hyperlink ref="C83" r:id="rId76" display="https://www.icann.org/en/system/files/files/rssac-038-15jun18-en.pdf" xr:uid="{6A4E3D19-FC72-6C49-8941-280B5A7D3C88}"/>
    <hyperlink ref="C23" r:id="rId77" display="https://www.icann.org/en/system/files/files/rssac-038-15jun18-en.pdf" xr:uid="{9E02F8A0-4CE7-994C-A3E9-308392333137}"/>
    <hyperlink ref="C85" r:id="rId78" display="https://www.icann.org/en/system/files/files/rssac-035-11may18-en.pdf" xr:uid="{7F7A3BBA-856C-6D44-B356-9466F0DD3A13}"/>
    <hyperlink ref="C86" r:id="rId79" display="https://www.icann.org/en/system/files/files/rssac-034-09may18-en.pdf" xr:uid="{1F812D9D-1DB7-1B4B-872A-48FCB585E979}"/>
    <hyperlink ref="C87" r:id="rId80" display="https://www.icann.org/en/system/files/files/rssac-033-24apr18-en.pdf" xr:uid="{DBECD596-100C-754E-A8C2-905530B230B8}"/>
    <hyperlink ref="C88" r:id="rId81" display="https://www.icann.org/en/system/files/files/rssac-032-28mar18-en.pdf" xr:uid="{B9EEBD19-AB4A-644A-BA0A-DD5852D42106}"/>
    <hyperlink ref="C89" r:id="rId82" display="https://www.icann.org/en/system/files/files/rssac-031-02feb18-en.pdf" xr:uid="{2FF8085F-F8BD-7F4C-BA41-7CFB7C2031CC}"/>
    <hyperlink ref="C90" r:id="rId83" display="https://www.icann.org/en/system/files/files/sac-100-en.pdf" xr:uid="{11DF2FB6-B6E3-DD44-821A-BB3C2E2D7E03}"/>
    <hyperlink ref="C91" r:id="rId84" display="https://www.icann.org/en/system/files/files/sac-099-en.pdf" xr:uid="{2A4272A7-7379-B043-8BC1-C6C1C549DD1C}"/>
    <hyperlink ref="C92" r:id="rId85" display="https://www.icann.org/en/system/files/files/rssac-030-04nov17-en.pdf" xr:uid="{D995C4ED-2DC9-314D-8E2D-54A8FDCBF8CC}"/>
    <hyperlink ref="C93" r:id="rId86" display="https://atlarge.icann.org/advice_statements/10443" xr:uid="{1E481DDF-C6CF-0D40-ABD5-1E9F9F33DBCD}"/>
    <hyperlink ref="C94" r:id="rId87" display="https://atlarge.icann.org/advice_statements/10443" xr:uid="{BAB74D6C-63F7-294B-A65C-E9CC00E8760F}"/>
    <hyperlink ref="C224" r:id="rId88" display="https://www.icann.org/en/system/files/files/rssac-029-28oct17-en.pdf" xr:uid="{DAB220CF-5AB0-244F-ADBA-A5A4DEB01850}"/>
    <hyperlink ref="C225" r:id="rId89" display="https://www.icann.org/en/system/files/files/rssac-000-op-procedures-23oct17-en.pdf" xr:uid="{1A4402C7-8004-DC48-8743-CA2BAE67CC5A}"/>
    <hyperlink ref="C97" r:id="rId90" display="https://www.icann.org/en/system/files/files/sac-098-en.pdf" xr:uid="{0F8006F6-42AB-004C-A2A9-095E929607D3}"/>
    <hyperlink ref="C99" r:id="rId91" display="https://www.icann.org/en/system/files/files/rssac-028-03aug17-en.pdf" xr:uid="{9E42309C-B69F-2548-9536-2DB04514C57D}"/>
    <hyperlink ref="C100" r:id="rId92" display="https://www.icann.org/en/system/files/files/rssac-028-03aug17-en.pdf" xr:uid="{7442F082-F670-5547-88E8-383A907A6471}"/>
    <hyperlink ref="C98" r:id="rId93" display="https://www.icann.org/en/system/files/files/rssac-028-03aug17-en.pdf" xr:uid="{1378713E-0433-644C-A745-3910CDF829C9}"/>
    <hyperlink ref="C101" r:id="rId94" display="https://www.icann.org/en/system/files/files/rssac-028-03aug17-en.pdf" xr:uid="{2262F8BB-98C8-FE44-B98E-7782B0237546}"/>
    <hyperlink ref="C15" r:id="rId95" display="https://www.icann.org/en/system/files/files/rssac-028-03aug17-en.pdf" xr:uid="{5A299C93-63DD-FB45-867B-51B6DA2FA39E}"/>
    <hyperlink ref="C21" r:id="rId96" display="https://www.icann.org/en/system/files/files/rssac-027-16jun17-en.pdf" xr:uid="{7C7B024D-4970-4C43-A9A3-B56A52562687}"/>
    <hyperlink ref="C22" r:id="rId97" display="https://www.icann.org/en/system/files/files/sac-097-en.pdf" xr:uid="{1857DF3E-A448-EA4E-8CF0-FBFDF7E2BCD3}"/>
    <hyperlink ref="C105" r:id="rId98" display="https://www.icann.org/en/system/files/files/sac-097-en.pdf" xr:uid="{AC1179C4-9D44-4645-9C72-A76A2E965831}"/>
    <hyperlink ref="C106" r:id="rId99" display="https://www.icann.org/en/system/files/files/sac-097-en.pdf" xr:uid="{5C7DE728-FE82-8341-A860-0A68389DBC73}"/>
    <hyperlink ref="C107" r:id="rId100" display="https://www.icann.org/en/system/files/files/sac-097-en.pdf" xr:uid="{1D35427A-9C92-984E-A388-241C4B0A8D26}"/>
    <hyperlink ref="C108" r:id="rId101" display="https://www.icann.org/en/system/files/files/sac-096-en.pdf" xr:uid="{17FD9CE8-805D-F146-9567-72DE63657B60}"/>
    <hyperlink ref="C109" r:id="rId102" display="https://www.icann.org/en/system/files/files/sac-095-en.pdf" xr:uid="{E50BFACC-ECB8-DD4E-BEF6-BCACEC4A7487}"/>
    <hyperlink ref="C110" r:id="rId103" display="https://www.icann.org/en/system/files/files/sac-095-en.pdf" xr:uid="{E3B1A82A-97ED-114B-B3AC-6307D098FF1A}"/>
    <hyperlink ref="C111" r:id="rId104" display="https://www.icann.org/en/system/files/files/sac-094-en.pdf" xr:uid="{D35EC0FF-2602-404C-80B2-56DF83FBA618}"/>
    <hyperlink ref="C112" r:id="rId105" display="https://www.icann.org/en/system/files/files/sac-093-en.pdf" xr:uid="{D8A5D935-7114-1E43-B427-D5ECCCD8DB5A}"/>
    <hyperlink ref="C113" r:id="rId106" display="https://www.icann.org/en/system/files/files/rssac-026-14mar17-en.pdf" xr:uid="{9DDCC71C-41E6-134F-ABC9-2587F906B848}"/>
    <hyperlink ref="C114" r:id="rId107" display="https://www.icann.org/en/system/files/files/sac-092-en.pdf" xr:uid="{95C38D51-B1FD-6E4B-A356-6B7EC450D756}"/>
    <hyperlink ref="C115" r:id="rId108" display="https://www.icann.org/en/system/files/files/sac-091-en.pdf" xr:uid="{DE60AF6E-44F7-0F49-8119-07556FE13F42}"/>
    <hyperlink ref="C116" r:id="rId109" display="https://www.icann.org/en/system/files/files/sac-090-en.pdf" xr:uid="{CE604313-9DA3-4644-B2A3-A54D02365FFF}"/>
    <hyperlink ref="C117" r:id="rId110" display="https://www.icann.org/en/system/files/files/sac-090-en.pdf" xr:uid="{E4897CED-B1B6-9149-AB30-DA587DB9814B}"/>
    <hyperlink ref="C118" r:id="rId111" display="https://www.icann.org/en/system/files/files/sac-090-en.pdf" xr:uid="{8CA7C334-3E49-8A40-9036-9945D8E78B6F}"/>
    <hyperlink ref="C119" r:id="rId112" display="https://www.icann.org/en/system/files/files/sac-090-en.pdf" xr:uid="{06E3EDCC-F3F1-BA48-9F40-C525CF6C344D}"/>
    <hyperlink ref="C120" r:id="rId113" display="https://www.icann.org/en/system/files/files/sac-089-en.pdf" xr:uid="{95093555-EBF1-DE4B-BAC0-1791C9BCF32A}"/>
    <hyperlink ref="C121" r:id="rId114" display="https://atlarge.icann.org/advice_statements/9917" xr:uid="{34191BD9-E949-AE47-81BE-641323EC89F4}"/>
    <hyperlink ref="C122" r:id="rId115" display="https://www.icann.org/en/system/files/files/sac-088-en.pdf" xr:uid="{536701A4-04D3-E349-98EE-C757A63E0601}"/>
    <hyperlink ref="C215" r:id="rId116" display="https://www.icann.org/en/system/files/files/rssac-023-04nov16-en.pdf" xr:uid="{9219328A-E840-C14F-BE07-09FCF2EF5041}"/>
    <hyperlink ref="C124" r:id="rId117" display="https://www.icann.org/en/system/files/files/rssac-024-04nov16-en.pdf" xr:uid="{894C25E4-6D1B-2444-9D1C-FE80918385BC}"/>
    <hyperlink ref="C125" r:id="rId118" display="https://www.icann.org/en/system/files/files/rssac-025-04nov16-en.pdf" xr:uid="{AD7F48B1-8B72-3940-A523-64134A4A52B0}"/>
    <hyperlink ref="C126" r:id="rId119" display="https://www.icann.org/en/system/files/files/sac-085-en.pdf" xr:uid="{F628B7FC-50A1-1944-B6A4-0CAD513F91DB}"/>
    <hyperlink ref="C127" r:id="rId120" display="https://www.icann.org/en/system/files/files/sac-086-en.pdf" xr:uid="{01935B92-723A-5745-8CC4-F441748CFADF}"/>
    <hyperlink ref="C128" r:id="rId121" display="https://www.icann.org/en/system/files/files/sac-087-en.pdf" xr:uid="{43DEB2F3-4290-1843-9AA7-03D9D5892947}"/>
    <hyperlink ref="C129" r:id="rId122" display="https://www.icann.org/en/system/files/files/rssac-022-response-newgtld-06oct16-en.pdf" xr:uid="{B43C7E12-7CC6-AA4D-9EC3-72ED3A8A59A2}"/>
    <hyperlink ref="C130" r:id="rId123" display="https://www.icann.org/en/system/files/files/rssac-021-statement-unavailability-single-root-server-08sep16-en.pdf" xr:uid="{A6DE66D0-B497-3D41-A5CF-E8114A68CD2F}"/>
    <hyperlink ref="C131" r:id="rId124" display="https://www.icann.org/en/system/files/files/sac-084-en.pdf" xr:uid="{1E787990-9BAA-B74B-8025-96E31F41FC20}"/>
    <hyperlink ref="C132" r:id="rId125" display="https://www.icann.org/en/system/files/files/sac-083-en.pdf" xr:uid="{70A1FAC1-3B05-D84D-8951-DDC4C3D58E3D}"/>
    <hyperlink ref="C133" r:id="rId126" display="https://www.icann.org/en/system/files/files/rssac-client-reliability-root-dns-28jun16-en.pdf" xr:uid="{F40CF705-65BE-E94F-8451-AE6783E45020}"/>
    <hyperlink ref="C134" r:id="rId127" display="https://www.icann.org/en/system/files/files/rssac-workshop-26jun16-en.pdf" xr:uid="{EE2CCC1D-02BF-C947-BF72-AB47F8703A6B}"/>
    <hyperlink ref="C135" r:id="rId128" display="https://www.icann.org/en/system/files/files/sac-082-en.pdf" xr:uid="{E0DDF890-29C6-364F-A799-91C6C9A10072}"/>
    <hyperlink ref="C136" r:id="rId129" display="https://www.icann.org/en/system/files/files/sac-081-en.pdf" xr:uid="{B73C1769-96A4-BB49-8BB2-9842C48D11D7}"/>
    <hyperlink ref="C137" r:id="rId130" display="https://www.icann.org/en/system/files/files/sac-080-en.pdf" xr:uid="{EA272698-D84E-5042-991F-DCF39668E8CB}"/>
    <hyperlink ref="C138" r:id="rId131" display="https://www.icann.org/en/system/files/files/sac-079-en.pdf" xr:uid="{93A4FEB6-7178-294B-8E4B-3587199592D7}"/>
    <hyperlink ref="C139" r:id="rId132" display="https://www.icann.org/en/system/files/files/rssac-icg-ccwg-accountability-10mar16-en.pdf" xr:uid="{698A8AF0-7A96-314C-BD68-EADD8085C234}"/>
    <hyperlink ref="C140" r:id="rId133" display="https://www.icann.org/en/system/files/files/sac-078-en.pdf" xr:uid="{68182598-7D9C-BD47-8C79-72780A523A99}"/>
    <hyperlink ref="C141" r:id="rId134" display="https://www.icann.org/en/system/files/files/sac-076-en.pdf" xr:uid="{30F6CB7A-38F3-F94C-9FAA-BD27476A5D61}"/>
    <hyperlink ref="C142" r:id="rId135" display="https://www.icann.org/en/system/files/files/rssac-002-scope-04feb16-en.pdf" xr:uid="{E2D982E3-6C8B-D548-BDFC-A4BD5EC66D4E}"/>
    <hyperlink ref="C143" r:id="rId136" display="https://www.icann.org/en/system/files/files/sac-077-en.pdf" xr:uid="{6C39B4AC-355B-DF4A-9775-1F04BB87F629}"/>
    <hyperlink ref="C144" r:id="rId137" display="http://www.icann.org/en/groups/ssac/documents/sac-057-en.pdf" xr:uid="{1DE3D58C-C066-F046-B2A2-9CCE96C3B6AD}"/>
    <hyperlink ref="C145" r:id="rId138" display="http://www.icann.org/en/groups/ssac/documents/sac-057-en.pdf" xr:uid="{7099831C-9168-4548-95A6-790C56011F9C}"/>
    <hyperlink ref="C146" r:id="rId139" display="http://www.icann.org/en/groups/ssac/documents/sac-057-en.pdf" xr:uid="{5BC52DD4-9754-1347-8593-B598ADD8A147}"/>
    <hyperlink ref="C147" r:id="rId140" display="http://www.icann.org/en/groups/ssac/documents/sac-057-en.pdf" xr:uid="{8A72AF52-7F4D-7249-B0C8-3C5F40F8A596}"/>
    <hyperlink ref="C148" r:id="rId141" display="https://www.icann.org/en/system/files/files/rssac-workshop-07jan16-en.pdf" xr:uid="{A5CB4DC3-2C3D-6048-9262-1E73F01DC69F}"/>
    <hyperlink ref="C149" r:id="rId142" display="https://www.icann.org/en/system/files/files/rssac-ccwg-accountability-ws1-draft-22dec15-en.pdf" xr:uid="{E94BFB4C-240E-3E43-BB2E-D37FC2FCC16E}"/>
    <hyperlink ref="C150" r:id="rId143" display="https://www.icann.org/en/system/files/files/sac-075-en.pdf" xr:uid="{1238C66C-8CA7-5E41-A024-926B577D07E1}"/>
    <hyperlink ref="C151" r:id="rId144" display="https://www.icann.org/en/system/files/files/sac-074-en.pdf" xr:uid="{4EC75FE7-DC01-BC41-93BB-7B564339007E}"/>
    <hyperlink ref="C152" r:id="rId145" display="https://www.icann.org/en/system/files/files/sac-074-en.pdf" xr:uid="{B50127CF-F2A5-AC47-8523-7D881F26BC4A}"/>
    <hyperlink ref="C153" r:id="rId146" display="https://www.icann.org/en/system/files/files/sac-074-en.pdf" xr:uid="{3C0BF28B-A454-DD47-ABC6-7D81D35C600E}"/>
    <hyperlink ref="C154" r:id="rId147" display="https://www.icann.org/en/system/files/files/sac-074-en.pdf" xr:uid="{7474E4B6-A922-224C-8836-60A6C9C22336}"/>
    <hyperlink ref="C156" r:id="rId148" display="https://www.icann.org/en/system/files/files/rssac-iana-stewardship-04sep15-en.pdf" xr:uid="{B9A3C835-5EC6-B34F-B953-D5E86FEBA985}"/>
    <hyperlink ref="C155" r:id="rId149" display="https://www.icann.org/en/system/files/files/sac-073-en.pdf" xr:uid="{708230DE-EB44-9B44-A067-DE8688076CF5}"/>
    <hyperlink ref="C157" r:id="rId150" display="https://www.icann.org/en/system/files/files/rssac-003-root-zone-ttls-21aug15-en.pdf" xr:uid="{9F66781B-B045-834D-A37B-4CD9BFCDBFDC}"/>
    <hyperlink ref="C158" r:id="rId151" display="https://www.icann.org/en/system/files/files/rssac-root-servers-work-statement-09jul15-en.pdf" xr:uid="{1B0120C9-4970-394B-9DC5-BEC35B423BA0}"/>
    <hyperlink ref="C159" r:id="rId152" display="https://www.icann.org/en/system/files/files/sac-072-en.pdf" xr:uid="{24B09F13-B3F2-7245-B4F0-DF61D23D4702}"/>
    <hyperlink ref="C160" r:id="rId153" display="https://www.icann.org/en/system/files/files/sac-071-en.pdf" xr:uid="{4B1B4464-5496-B647-A121-B9F973CAB6D0}"/>
    <hyperlink ref="C162" r:id="rId154" display="https://www.icann.org/en/system/files/files/sac-070-en.pdf" xr:uid="{618EEF27-A521-4041-9F21-C1DD5956D3E8}"/>
    <hyperlink ref="C163" r:id="rId155" display="https://www.icann.org/en/system/files/files/sac-070-en.pdf" xr:uid="{6A11CC21-0046-3342-9FA4-B39124920CC5}"/>
    <hyperlink ref="C164" r:id="rId156" display="https://www.icann.org/en/system/files/files/sac-070-en.pdf" xr:uid="{74FDBF19-967D-054D-A052-5EA5ACFACF58}"/>
    <hyperlink ref="C161" r:id="rId157" display="https://www.icann.org/en/system/files/files/rssac-ccwg-accountability-ws1-draft-05jun15-en.pdf" xr:uid="{CFC0A25E-C624-234D-910E-22CE5DD47187}"/>
    <hyperlink ref="C166" r:id="rId158" display="https://www.icann.org/en/system/files/files/sac-070-en.pdf" xr:uid="{9749DD10-1D6D-6B40-B8F1-64B745BC6214}"/>
    <hyperlink ref="C165" r:id="rId159" display="https://www.icann.org/en/system/files/files/sac-070-en.pdf" xr:uid="{B6075714-24F3-6F4E-AEAE-2DC64623BCCB}"/>
    <hyperlink ref="C167" r:id="rId160" display="https://www.icann.org/en/system/files/files/sac-070-en.pdf" xr:uid="{1A61AF4C-EB35-BD4E-AA3C-125C1CC97E88}"/>
    <hyperlink ref="C168" r:id="rId161" xr:uid="{C298C0C4-7CF2-964E-92E0-B80A07A26976}"/>
    <hyperlink ref="C169" r:id="rId162" xr:uid="{E9E20938-0329-0844-954D-D43333E293FB}"/>
    <hyperlink ref="C170" r:id="rId163" display="https://www.icann.org/en/system/files/files/iab-liaison-rssac-16feb15-en.pdf" xr:uid="{1A9E30F9-67A4-834A-A05F-7032252E1119}"/>
    <hyperlink ref="C171" r:id="rId164" display="https://www.icann.org/en/system/files/files/rssac-003-scope-11feb15-en.pdf" xr:uid="{13A24830-7AB5-F743-AF57-40A56D714D6E}"/>
    <hyperlink ref="C172" r:id="rId165" display="https://www.icann.org/en/system/files/files/rssac-dnssec-validity-root-zone-17dec14-en.pdf" xr:uid="{AD063312-4CD9-FA4D-AE90-1003D47762F6}"/>
    <hyperlink ref="C173" r:id="rId166" display="https://www.icann.org/en/system/files/files/sac-069-en.pdf" xr:uid="{0CA94A2C-A53A-C24D-947F-99880F7F58B4}"/>
    <hyperlink ref="C174" r:id="rId167" display="https://www.icann.org/en/system/files/files/sac-069-en.pdf" xr:uid="{A4EDA8FB-1C52-F746-9A41-697F5BFBB37D}"/>
    <hyperlink ref="C175" r:id="rId168" display="https://www.icann.org/en/system/files/files/sac-069-en.pdf" xr:uid="{35D5627B-C8D3-F741-8716-23321EBC3F76}"/>
    <hyperlink ref="C176" r:id="rId169" display="https://www.icann.org/en/system/files/files/sac-069-en.pdf" xr:uid="{5BC4C6C0-F16F-CD49-8944-11B14557EC95}"/>
    <hyperlink ref="C177" r:id="rId170" display="https://www.icann.org/en/system/files/files/sac-069-en.pdf" xr:uid="{BA9F27D2-9161-7B40-B437-F43205F52354}"/>
    <hyperlink ref="C178" r:id="rId171" display="https://www.icann.org/en/system/files/files/sac-069-en.pdf" xr:uid="{9BBB3C8C-3155-E34D-869F-EF730AA74BE9}"/>
    <hyperlink ref="C179" r:id="rId172" xr:uid="{8EC6B94C-49C0-DF49-AF92-8EE2701C1D3D}"/>
    <hyperlink ref="C180" r:id="rId173" xr:uid="{123163F7-C1B0-FB42-8794-F314E2ED37A5}"/>
    <hyperlink ref="C181" r:id="rId174" display="https://www.icann.org/en/system/files/files/rssac-001-draft-20nov14-en.pdf" xr:uid="{FF5E089E-37CE-4C4C-BDDE-5625A8041577}"/>
    <hyperlink ref="C182" r:id="rId175" display="https://www.icann.org/resources/pages/rssac-publications-2014-05-12-en" xr:uid="{7787A055-F19D-9F4D-8806-6BA89D4650C5}"/>
    <hyperlink ref="C183" r:id="rId176" display="https://www.icann.org/en/system/files/files/sac-068-en.pdf" xr:uid="{48818ED1-5851-4043-9596-7F25A75643CC}"/>
    <hyperlink ref="C184" r:id="rId177" display="https://www.icann.org/en/system/files/files/rssac-igf-icann-accountability-02sep14-en.pdf" xr:uid="{7D801402-5A14-7B40-9844-6CF08C4D8790}"/>
    <hyperlink ref="C185" r:id="rId178" display="https://www.icann.org/en/system/files/files/sac-067-en.pdf" xr:uid="{32E3C644-AABD-604F-B0B4-8C148548C407}"/>
    <hyperlink ref="C186" r:id="rId179" display="https://www.icann.org/en/system/files/files/rssac-stewardship-coordination-guidance-10jul14-en.pdf" xr:uid="{162E7FBC-AF2C-1F4D-A2BC-351911957372}"/>
    <hyperlink ref="C187" r:id="rId180" display="https://www.icann.org/en/system/files/files/rssac-001-scope-10jul14-en.pdf" xr:uid="{BEEC7168-55A0-0448-9C3F-3A8A7E79D46A}"/>
    <hyperlink ref="C188" r:id="rId181" display="https://www.icann.org/en/system/files/files/rssac-002-scope-10jul14-en.pdf" xr:uid="{18635CC3-E8C2-2447-82BC-FBF0D34B1905}"/>
    <hyperlink ref="C189" r:id="rId182" display="http://atlas.icann.org/wp-content/uploads/2014/08/ATLAS-II-Declaration-with-appendix-RC9.pdf" xr:uid="{8FDF9AFB-5965-3145-8624-BF69338CD893}"/>
    <hyperlink ref="C190" r:id="rId183" display="http://atlas.icann.org/wp-content/uploads/2014/08/ATLAS-II-Declaration-with-appendix-RC9.pdf" xr:uid="{8AE929A0-15D0-7144-AA5C-CABFC0481540}"/>
    <hyperlink ref="C25" r:id="rId184" display="http://atlas.icann.org/wp-content/uploads/2014/08/ATLAS-II-Declaration-with-appendix-RC9.pdf" xr:uid="{81B59CDC-DD11-654E-964C-5808B3CF9C66}"/>
    <hyperlink ref="C26" r:id="rId185" display="http://atlas.icann.org/wp-content/uploads/2014/08/ATLAS-II-Declaration-with-appendix-RC9.pdf" xr:uid="{C2B1F320-B63A-264C-9804-828F97DE605B}"/>
    <hyperlink ref="C27" r:id="rId186" display="http://atlas.icann.org/wp-content/uploads/2014/08/ATLAS-II-Declaration-with-appendix-RC9.pdf" xr:uid="{AEF847E2-DB2A-654A-89B5-25CAF3BFCA0F}"/>
    <hyperlink ref="C28" r:id="rId187" display="http://atlas.icann.org/wp-content/uploads/2014/08/ATLAS-II-Declaration-with-appendix-RC9.pdf" xr:uid="{67FB893E-083A-FF4B-97BC-9622CA046D5D}"/>
    <hyperlink ref="C29" r:id="rId188" display="http://atlas.icann.org/wp-content/uploads/2014/08/ATLAS-II-Declaration-with-appendix-RC9.pdf" xr:uid="{E297E979-FD9E-8347-8C86-8A1CC9C4642B}"/>
    <hyperlink ref="C30" r:id="rId189" display="http://atlas.icann.org/wp-content/uploads/2014/08/ATLAS-II-Declaration-with-appendix-RC9.pdf" xr:uid="{6D01FF49-3B7E-0743-BA23-052C7F188675}"/>
    <hyperlink ref="C31" r:id="rId190" display="http://atlas.icann.org/wp-content/uploads/2014/08/ATLAS-II-Declaration-with-appendix-RC9.pdf" xr:uid="{8DEFC67E-1330-A242-B548-A99964FD507E}"/>
    <hyperlink ref="C32" r:id="rId191" display="http://atlas.icann.org/wp-content/uploads/2014/08/ATLAS-II-Declaration-with-appendix-RC9.pdf" xr:uid="{2E016941-D316-3440-8724-A05B26B2CB31}"/>
    <hyperlink ref="C35" r:id="rId192" display="http://atlas.icann.org/wp-content/uploads/2014/08/ATLAS-II-Declaration-with-appendix-RC9.pdf" xr:uid="{119C86E6-54C9-0444-9023-3670FA367361}"/>
    <hyperlink ref="C36" r:id="rId193" display="http://atlas.icann.org/wp-content/uploads/2014/08/ATLAS-II-Declaration-with-appendix-RC9.pdf" xr:uid="{6009DD04-45FE-9647-80D7-2F800896DF3E}"/>
    <hyperlink ref="C37" r:id="rId194" display="http://atlas.icann.org/wp-content/uploads/2014/08/ATLAS-II-Declaration-with-appendix-RC9.pdf" xr:uid="{524253D3-70B1-D742-8C47-1A845C1250F9}"/>
    <hyperlink ref="C38" r:id="rId195" display="http://atlas.icann.org/wp-content/uploads/2014/08/ATLAS-II-Declaration-with-appendix-RC9.pdf" xr:uid="{AF4E6799-037E-C948-A0A5-F60A521E0CE3}"/>
    <hyperlink ref="C39" r:id="rId196" display="http://atlas.icann.org/wp-content/uploads/2014/08/ATLAS-II-Declaration-with-appendix-RC9.pdf" xr:uid="{92D01A78-51FD-F14F-9344-FF3024DD8D68}"/>
    <hyperlink ref="C40" r:id="rId197" display="http://atlas.icann.org/wp-content/uploads/2014/08/ATLAS-II-Declaration-with-appendix-RC9.pdf" xr:uid="{ECF5263D-57C3-684D-9DE1-082DC2161454}"/>
    <hyperlink ref="C41" r:id="rId198" display="http://atlas.icann.org/wp-content/uploads/2014/08/ATLAS-II-Declaration-with-appendix-RC9.pdf" xr:uid="{432AB43C-7AC6-1846-A933-CBF8027CF378}"/>
    <hyperlink ref="C42" r:id="rId199" display="http://atlas.icann.org/wp-content/uploads/2014/08/ATLAS-II-Declaration-with-appendix-RC9.pdf" xr:uid="{F03030AD-A60C-0F40-9B52-D5B8D2A5E51B}"/>
    <hyperlink ref="C95" r:id="rId200" display="http://atlas.icann.org/wp-content/uploads/2014/08/ATLAS-II-Declaration-with-appendix-RC9.pdf" xr:uid="{0E7507DE-9956-0A4C-9CF9-FDE1347E387F}"/>
    <hyperlink ref="C96" r:id="rId201" display="http://atlas.icann.org/wp-content/uploads/2014/08/ATLAS-II-Declaration-with-appendix-RC9.pdf" xr:uid="{B1F89A12-B669-F44E-9186-54CF06F88C80}"/>
    <hyperlink ref="C123" r:id="rId202" display="http://atlas.icann.org/wp-content/uploads/2014/08/ATLAS-II-Declaration-with-appendix-RC9.pdf" xr:uid="{F54D3BD7-CAE5-654E-8C13-14DF6044CE46}"/>
    <hyperlink ref="C191" r:id="rId203" display="http://atlas.icann.org/wp-content/uploads/2014/08/ATLAS-II-Declaration-with-appendix-RC9.pdf" xr:uid="{64F52787-1674-8F4A-8ABB-C83214E5FEFB}"/>
    <hyperlink ref="C192" r:id="rId204" display="http://atlas.icann.org/wp-content/uploads/2014/08/ATLAS-II-Declaration-with-appendix-RC9.pdf" xr:uid="{69EF91B7-1AA7-DF4B-9CAB-FBE5B672474B}"/>
    <hyperlink ref="C193" r:id="rId205" display="http://atlas.icann.org/wp-content/uploads/2014/08/ATLAS-II-Declaration-with-appendix-RC9.pdf" xr:uid="{75A62FA2-ACA3-7E4D-8952-7F99A103B1E7}"/>
    <hyperlink ref="C194" r:id="rId206" display="http://atlas.icann.org/wp-content/uploads/2014/08/ATLAS-II-Declaration-with-appendix-RC9.pdf" xr:uid="{5CD40807-CB4C-4341-82C6-759BE8B70C9F}"/>
    <hyperlink ref="C195" r:id="rId207" xr:uid="{D3DD5A87-38CC-1147-A05E-40619965C60C}"/>
    <hyperlink ref="C196" r:id="rId208" xr:uid="{1611C57D-0365-0B43-833E-9ADFC67CBBC5}"/>
    <hyperlink ref="C197" r:id="rId209" xr:uid="{9A69CD42-A627-E342-A870-45F3D6E9A539}"/>
    <hyperlink ref="C198" r:id="rId210" xr:uid="{49958FF0-46A3-0A40-AB46-16C1F98277C6}"/>
    <hyperlink ref="C199" r:id="rId211" xr:uid="{75EADF1B-8989-324C-9E43-16184D89B570}"/>
    <hyperlink ref="C200" r:id="rId212" xr:uid="{F25CCC6B-72C6-EB4D-B4B2-BC639AB643EA}"/>
    <hyperlink ref="C201" r:id="rId213" xr:uid="{7EA97673-1B07-5F43-AF15-07C2150C34DF}"/>
    <hyperlink ref="C202" r:id="rId214" xr:uid="{209CF35F-3670-A142-8AF8-20F69CAC836E}"/>
    <hyperlink ref="C203" r:id="rId215" xr:uid="{2EF85700-015A-DD41-AD57-FAEAC83835B8}"/>
    <hyperlink ref="C204" r:id="rId216" xr:uid="{CBB4DCF6-34D3-5749-9729-F81E068B4E2E}"/>
    <hyperlink ref="C205" r:id="rId217" xr:uid="{464DAC35-83A0-9346-B08B-4C85FEA45FC2}"/>
    <hyperlink ref="C206" r:id="rId218" xr:uid="{5378C953-82E1-714A-B29A-3DFB30D11E16}"/>
    <hyperlink ref="C207" r:id="rId219" xr:uid="{BF7D5D62-8943-9749-B1AF-2E213D5F8942}"/>
    <hyperlink ref="C208" r:id="rId220" xr:uid="{A8E72813-6773-A646-8B8A-A0C21A7FCCF6}"/>
    <hyperlink ref="C209" r:id="rId221" xr:uid="{1202C032-B4ED-AB4F-A879-CDB60027CB0D}"/>
    <hyperlink ref="C210" r:id="rId222" xr:uid="{391EB856-B50A-7646-B7A0-36BB4F1703B0}"/>
    <hyperlink ref="C211" r:id="rId223" xr:uid="{1692E6DA-125B-4848-99FB-D463122E3EF1}"/>
    <hyperlink ref="C212" r:id="rId224" xr:uid="{490BB31D-8676-FA48-8037-1AA575FD62F8}"/>
    <hyperlink ref="C213" r:id="rId225" display="https://www.icann.org/en/system/files/files/sac-066-en.pdf" xr:uid="{CC928F98-AEF6-3045-8E2D-3BF4883720CF}"/>
    <hyperlink ref="C214" r:id="rId226" display="https://www.icann.org/en/system/files/files/sac-066-en.pdf" xr:uid="{B8C419C1-EE00-4E44-B90F-E89E86A73340}"/>
    <hyperlink ref="C234" r:id="rId227" display="https://www.icann.org/en/system/files/files/sac-066-en.pdf" xr:uid="{7AFED25B-3DD5-CC44-B14F-EBC6D4D45C75}"/>
    <hyperlink ref="C235" r:id="rId228" display="https://www.icann.org/en/system/files/files/sac-066-en.pdf" xr:uid="{30AEB546-6EAC-1D47-A9B8-175D0C3B012A}"/>
    <hyperlink ref="C236" r:id="rId229" display="https://www.icann.org/en/system/files/files/sac-066-en.pdf" xr:uid="{EB17C535-D575-1E4C-8C08-D6DBD6DD4E76}"/>
    <hyperlink ref="C237" r:id="rId230" display="https://www.icann.org/en/system/files/files/sac-066-en.pdf" xr:uid="{60CA0299-46CE-A445-A7ED-468002FED78D}"/>
    <hyperlink ref="C238" r:id="rId231" xr:uid="{5253ABF3-FD84-DE4C-B95C-F614C225EDD9}"/>
    <hyperlink ref="C239" r:id="rId232" xr:uid="{0910E634-A0CC-AD42-930B-E6B5767D488C}"/>
    <hyperlink ref="C241" r:id="rId233" display="https://www.icann.org/en/system/files/files/sac-065-en.pdf" xr:uid="{D0D100DE-D5D1-9B4C-B54D-0EB871C1D97F}"/>
    <hyperlink ref="C242" r:id="rId234" display="https://www.icann.org/en/system/files/files/sac-065-en.pdf" xr:uid="{CB8BB58D-AD8E-B24D-96E5-01F3254DDD27}"/>
    <hyperlink ref="C243" r:id="rId235" display="https://www.icann.org/en/system/files/files/sac-065-en.pdf" xr:uid="{9455E60A-C633-BC46-AB6D-F7B4BE9647AE}"/>
    <hyperlink ref="C240" r:id="rId236" display="https://www.icann.org/en/system/files/files/rssac-iana-stewardship-transition-08may14-en.pdf" xr:uid="{4506395B-7B9B-A74C-A077-7976F66E7BC7}"/>
    <hyperlink ref="C244" r:id="rId237" display="https://www.icann.org/en/system/files/files/sac-065-en.pdf" xr:uid="{610E0164-28BB-4D43-B3A4-8BF7B7B07729}"/>
    <hyperlink ref="C245" r:id="rId238" display="https://www.icann.org/en/system/files/files/sac-065-en.pdf" xr:uid="{C64994CE-E6F7-5B4B-AF8B-90B98D93EC58}"/>
    <hyperlink ref="C246" r:id="rId239" display="https://www.icann.org/en/system/files/files/sac-065-en.pdf" xr:uid="{B49D1B94-CBB8-FE45-9FAD-AE3991FEF4A5}"/>
    <hyperlink ref="C247" r:id="rId240" display="https://www.icann.org/en/system/files/files/sac-064-en.pdf" xr:uid="{7754527A-F844-D64D-ACE5-04D6C7CDC325}"/>
    <hyperlink ref="C248" r:id="rId241" display="https://www.icann.org/en/system/files/files/sac-064-en.pdf" xr:uid="{2729A814-A163-8C43-B1D5-B7EDF07D7216}"/>
    <hyperlink ref="C249" r:id="rId242" display="https://www.icann.org/en/system/files/files/sac-064-en.pdf" xr:uid="{9616A51B-0CF4-EF45-9ABC-BB5774B87EDB}"/>
    <hyperlink ref="C250" r:id="rId243" display="http://www.icann.org/en/groups/ssac/documents/sac-062-en.pdf" xr:uid="{FBFFB2D3-A8CF-0C43-9CD6-61D04C009B2B}"/>
    <hyperlink ref="C251" r:id="rId244" display="http://www.icann.org/en/groups/ssac/documents/sac-062-en.pdf" xr:uid="{3D7AC4FB-15E4-4741-9DD8-0FA075312867}"/>
    <hyperlink ref="C252" r:id="rId245" display="www.icann.org/en/groups/ssac/documents/sac-063-en.pdf" xr:uid="{ED743240-B5BC-F943-9535-E3245DCE72A5}"/>
    <hyperlink ref="C253" r:id="rId246" display="www.icann.org/en/groups/ssac/documents/sac-063-en.pdf" xr:uid="{BA0782EE-6FC4-634E-9476-1A87515E647D}"/>
    <hyperlink ref="C254" r:id="rId247" display="http://www.icann.org/en/groups/ssac/documents/sac-062-en.pdf" xr:uid="{CEDC4257-BB27-1449-BFAB-4065209D1649}"/>
    <hyperlink ref="C256" r:id="rId248" display="www.icann.org/en/groups/ssac/documents/sac-063-en.pdf" xr:uid="{6482211B-F4A8-F845-9FBD-6C59DACF72DA}"/>
    <hyperlink ref="C255" r:id="rId249" display="www.icann.org/en/groups/ssac/documents/sac-063-en.pdf" xr:uid="{FFAF67B2-CD40-F746-9110-37D311A925CF}"/>
    <hyperlink ref="C257" r:id="rId250" display="www.icann.org/en/groups/ssac/documents/sac-063-en.pdf" xr:uid="{77E699DC-6AF4-4B4C-8FE4-8A0C88CE64B3}"/>
    <hyperlink ref="C258" r:id="rId251" display="https://www.icann.org/en/groups/ssac/documents/sac-061-en.pdf" xr:uid="{26EFFB75-487B-F641-8AD2-0E399F65FFDF}"/>
    <hyperlink ref="C259" r:id="rId252" display="https://www.icann.org/en/groups/ssac/documents/sac-061-en.pdf" xr:uid="{3FA38E52-5E21-AD40-A1E2-F79274D9DB77}"/>
    <hyperlink ref="C260" r:id="rId253" display="https://www.icann.org/en/groups/ssac/documents/sac-061-en.pdf" xr:uid="{DF56995B-6799-E642-8CFD-353D41628DE2}"/>
    <hyperlink ref="C261" r:id="rId254" display="https://www.icann.org/en/groups/ssac/documents/sac-061-en.pdf" xr:uid="{03A092EF-9006-0B41-A0D3-6553F5CF0C42}"/>
    <hyperlink ref="C262" r:id="rId255" display="http://www.icann.org/en/groups/ssac/documents/sac-060-en.pdf" xr:uid="{03F174DF-B24F-8540-8C4A-DF872C7A2A31}"/>
    <hyperlink ref="C263" r:id="rId256" display="http://www.icann.org/en/groups/ssac/documents/sac-060-en.pdf" xr:uid="{915F419D-AC8D-734B-B297-847F0915002D}"/>
    <hyperlink ref="C265" r:id="rId257" display="http://www.icann.org/en/groups/ssac/documents/sac-060-en.pdf" xr:uid="{BB924354-6760-7945-A4AE-BBA01C65857C}"/>
    <hyperlink ref="C264" r:id="rId258" display="http://www.icann.org/en/groups/ssac/documents/sac-060-en.pdf" xr:uid="{D589B14F-1BE3-8046-A5F1-B56BC2270FB7}"/>
    <hyperlink ref="C266" r:id="rId259" display="http://www.icann.org/en/groups/ssac/documents/sac-060-en.pdf" xr:uid="{7CE24EAF-0861-3C44-A312-F01F53E8C42B}"/>
    <hyperlink ref="C267" r:id="rId260" display="http://www.icann.org/en/groups/ssac/documents/sac-060-en.pdf" xr:uid="{9FB135F4-3474-6A40-AAC3-01FD2F1A2D7F}"/>
    <hyperlink ref="C268" r:id="rId261" xr:uid="{71CF5000-7B47-A546-907C-11F95735302F}"/>
    <hyperlink ref="C269" r:id="rId262" xr:uid="{2DA72791-5EB6-674E-8840-95B0948754D2}"/>
    <hyperlink ref="C270" r:id="rId263" xr:uid="{E556B057-EF91-D54F-97FB-70C0C1029EEE}"/>
    <hyperlink ref="C271" r:id="rId264" xr:uid="{0FDD5673-B625-C440-B730-ABB0A2DEA5C2}"/>
    <hyperlink ref="C272" r:id="rId265" xr:uid="{52D2052C-252E-7747-8DD5-61A1430188E2}"/>
    <hyperlink ref="C273" r:id="rId266" xr:uid="{BDEC6CA5-DE9B-9145-B73C-3A91D47E753E}"/>
    <hyperlink ref="C274" r:id="rId267" xr:uid="{931741DE-934A-0844-8F40-ACE7A64E4026}"/>
    <hyperlink ref="C275" r:id="rId268" xr:uid="{32F691BC-E407-8940-B0DF-0224E22F23D0}"/>
    <hyperlink ref="C276" r:id="rId269" display="http://www.icann.org/en/groups/ssac/documents/sac-059-en.pdf" xr:uid="{A6DBDCB7-BF82-6A4E-889F-5DBF4DB92222}"/>
    <hyperlink ref="C277" r:id="rId270" display="http://www.icann.org/en/groups/ssac/documents/sac-059-en.pdf" xr:uid="{1BE44687-89DB-C644-83C7-15E3224A9B59}"/>
    <hyperlink ref="C278" r:id="rId271" display="https://www.icann.org/en/groups/ssac/documents/sac-058-en.pdf" xr:uid="{0B89C5AD-B630-0340-883B-1EC82BC7CED6}"/>
    <hyperlink ref="C279" r:id="rId272" display="https://www.icann.org/en/groups/ssac/documents/sac-058-en.pdf" xr:uid="{FE0AB2B9-EEBD-544E-A72D-AC370DB442B1}"/>
    <hyperlink ref="C280" r:id="rId273" display="https://www.icann.org/en/groups/ssac/documents/sac-058-en.pdf" xr:uid="{1E67076E-2B21-DB4B-AC28-AEEFC0E6BB3D}"/>
    <hyperlink ref="C281" r:id="rId274" display="http://www.icann.org/en/groups/ssac/documents/sac-056-en.pdf" xr:uid="{6B89FA37-11C1-E648-96F7-25021BEBF2F9}"/>
    <hyperlink ref="C282" r:id="rId275" display="http://www.icann.org/en/groups/ssac/documents/sac-055-en.pdf" xr:uid="{1C34825E-DD91-C144-AA77-AD5A2A7AB0B5}"/>
    <hyperlink ref="C283" r:id="rId276" display="http://www.icann.org/en/groups/ssac/documents/sac-055-en.pdf" xr:uid="{FB454FA4-E367-CC4C-8BE3-606918564AD3}"/>
    <hyperlink ref="C284" r:id="rId277" display="http://www.icann.org/en/groups/ssac/documents/sac-055-en.pdf" xr:uid="{7C126F49-397F-124B-9BC8-742CEB2F538D}"/>
    <hyperlink ref="C285" r:id="rId278" display="http://www.icann.org/en/groups/ssac/documents/sac-055-en.pdf" xr:uid="{3389CEBE-DC44-7345-A28C-6062379CEACF}"/>
    <hyperlink ref="C286" r:id="rId279" display="http://www.icann.org/en/groups/ssac/documents/sac-055-en.pdf" xr:uid="{BD1F7A53-C3C0-4048-A0B1-7F75EA8545FD}"/>
    <hyperlink ref="C287" r:id="rId280" display="https://www.icann.org/en/groups/ssac/documents/sac-054-en.pdf" xr:uid="{04ED4C81-06CE-FA46-89BA-5009C65B2ABF}"/>
    <hyperlink ref="C288" r:id="rId281" display="https://www.icann.org/en/groups/ssac/documents/sac-054-en.pdf" xr:uid="{12BD67C0-E436-DB4C-A0F7-A21CFBE1614A}"/>
    <hyperlink ref="C289" r:id="rId282" display="http://www.icann.org/en/groups/ssac/documents/sac-053-en.pdf" xr:uid="{24D0844E-52F5-CC46-B404-469238964385}"/>
    <hyperlink ref="C290" r:id="rId283" display="http://www.icann.org/en/groups/ssac/documents/sac-052-en.pdf" xr:uid="{7F34F663-1D44-DE4C-8CDB-1437F2D2A5C0}"/>
    <hyperlink ref="C291" r:id="rId284" display="http://www.icann.org/en/groups/ssac/documents/sac-052-en.pdf" xr:uid="{A11D8E05-77FC-4645-8AB3-D5AFBDB84C8E}"/>
    <hyperlink ref="C292" r:id="rId285" display="http://www.icann.org/en/groups/ssac/documents/sac-050-en.pdf" xr:uid="{7E3D7E3A-FDB1-E04D-94A3-402CFA439847}"/>
    <hyperlink ref="C293" r:id="rId286" display="https://www.icann.org/en/system/files/files/sac-051-en.pdf" xr:uid="{8A39A80D-C273-354F-88E6-FDB67AE4E646}"/>
    <hyperlink ref="C294" r:id="rId287" display="https://www.icann.org/en/system/files/files/sac-051-en.pdf" xr:uid="{A3CE3E37-6F61-0949-8841-3CDE7499F161}"/>
    <hyperlink ref="C295" r:id="rId288" display="https://www.icann.org/en/system/files/files/sac-051-en.pdf" xr:uid="{4C061762-4185-2D47-BAFA-3CA3A02BD61F}"/>
    <hyperlink ref="C296" r:id="rId289" display="http://www.icann.org/en/groups/ssac/documents/sac-049-en.pdf" xr:uid="{D120D9C6-1C0B-954C-950F-B50BA429E951}"/>
    <hyperlink ref="C297" r:id="rId290" display="http://www.icann.org/en/groups/ssac/documents/sac-048-en.pdf" xr:uid="{9D65A746-86EA-AD4F-84E1-8E3598224105}"/>
    <hyperlink ref="C298" r:id="rId291" display="http://www.icann.org/en/groups/ssac/documents/sac-048-en.pdf" xr:uid="{1F44783C-99D7-BC4D-B6E3-3D2EA42EBE0A}"/>
    <hyperlink ref="C299" r:id="rId292" display="http://www.icann.org/en/groups/ssac/documents/sac-048-en.pdf" xr:uid="{B10BEE32-1752-744F-9C92-1EB4496A17A8}"/>
    <hyperlink ref="C300" r:id="rId293" display="http://www.icann.org/en/groups/ssac/documents/sac-047-en.pdf" xr:uid="{F2B02254-737A-294F-BA56-5352C1CAE95A}"/>
    <hyperlink ref="C301" r:id="rId294" display="http://www.icann.org/en/groups/ssac/documents/sac-047-en.pdf" xr:uid="{7F629EDD-35F1-C64F-867B-279B8B58797B}"/>
    <hyperlink ref="C302" r:id="rId295" display="http://www.icann.org/en/groups/ssac/documents/sac-047-en.pdf" xr:uid="{B053987A-C412-DF4B-A906-8EF47A816E06}"/>
    <hyperlink ref="C303" r:id="rId296" display="http://www.icann.org/en/groups/ssac/documents/sac-047-en.pdf" xr:uid="{3F29E996-12DA-0B48-A529-7CD6243E48CB}"/>
    <hyperlink ref="C304" r:id="rId297" display="http://www.icann.org/en/groups/ssac/documents/sac-047-en.pdf" xr:uid="{5B1270A9-4AC3-AB42-816B-E7B8BC5B67EE}"/>
    <hyperlink ref="C305" r:id="rId298" display="http://www.icann.org/en/groups/ssac/documents/sac-047-en.pdf" xr:uid="{A2488EC6-F79A-444A-BA78-10603BE71668}"/>
    <hyperlink ref="C306" r:id="rId299" xr:uid="{110C7B0F-621F-7341-8964-6293D52FFAB7}"/>
    <hyperlink ref="C307" r:id="rId300" display="http://www.icann.org/en/groups/ssac/documents/sac-046-en.pdf" xr:uid="{5C0B1A37-C327-DA41-81FE-67E607968D1C}"/>
    <hyperlink ref="C308" r:id="rId301" display="http://www.icann.org/en/groups/ssac/documents/sac-046-en.pdf" xr:uid="{6B385BCC-630E-3E4C-B8A8-9F2FCF541F5C}"/>
    <hyperlink ref="C309" r:id="rId302" display="http://www.icann.org/en/groups/ssac/documents/sac-046-en.pdf" xr:uid="{6839D970-E9E4-3D49-8CCF-AFF5BD165A84}"/>
    <hyperlink ref="C310" r:id="rId303" display="http://www.icann.org/en/groups/ssac/documents/sac-046-en.pdf" xr:uid="{0EC5BF59-5859-194A-ABC8-84B14F00DC03}"/>
    <hyperlink ref="C311" r:id="rId304" display="http://www.icann.org/en/groups/ssac/documents/sac-046-en.pdf" xr:uid="{8AAFDBE6-F0E2-A24A-80EC-8A5DD17B30E9}"/>
    <hyperlink ref="C312" r:id="rId305" display="http://www.icann.org/en/groups/ssac/documents/sac-045-en.pdf" xr:uid="{FE3903D2-27BF-B14C-B2D8-A885355A4FDD}"/>
    <hyperlink ref="C313" r:id="rId306" display="http://www.icann.org/en/groups/ssac/documents/sac-045-en.pdf" xr:uid="{9CCF7994-A536-5442-BB72-B9D3DCD1F5E7}"/>
    <hyperlink ref="C314" r:id="rId307" display="http://www.icann.org/en/groups/ssac/documents/sac-045-en.pdf" xr:uid="{8C0A1D55-B676-A443-AC03-ED326285A14C}"/>
    <hyperlink ref="C315" r:id="rId308" display="http://www.icann.org/en/groups/ssac/documents/sac-045-en.pdf" xr:uid="{F022CF40-2EBA-CF4E-9F43-A3807416DE2B}"/>
    <hyperlink ref="C316" r:id="rId309" display="http://www.icann.org/en/groups/ssac/documents/sac-045-en.pdf" xr:uid="{AA688E56-5E70-8349-BC16-4FF51F214DBD}"/>
    <hyperlink ref="C317" r:id="rId310" display="http://www.icann.org/en/groups/ssac/documents/sac-045-en.pdf" xr:uid="{5BD89F62-5ED5-494F-8F9C-08C333492C98}"/>
    <hyperlink ref="C48" r:id="rId311" xr:uid="{3607B772-E1B9-244B-8600-091D48261ABF}"/>
  </hyperlinks>
  <printOptions horizontalCentered="1"/>
  <pageMargins left="0.25" right="0.25" top="0.75" bottom="0.75" header="0.3" footer="0.3"/>
  <pageSetup paperSize="12" scale="57" fitToHeight="2" orientation="landscape" r:id="rId312"/>
  <headerFooter>
    <oddFooter>&amp;R&amp;P of &amp;N</oddFooter>
  </headerFooter>
  <tableParts count="1">
    <tablePart r:id="rId3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8" t="s">
        <v>351</v>
      </c>
    </row>
    <row r="2" spans="1:28" x14ac:dyDescent="0.2">
      <c r="A2" s="4" t="s">
        <v>353</v>
      </c>
    </row>
    <row r="3" spans="1:28" x14ac:dyDescent="0.2">
      <c r="A3" s="4" t="str">
        <f>'Updated Summary'!A2</f>
        <v>As of 31 January 2021</v>
      </c>
    </row>
    <row r="4" spans="1:28" ht="41" customHeight="1" thickBot="1" x14ac:dyDescent="0.25">
      <c r="A4" s="5"/>
    </row>
    <row r="5" spans="1:28" ht="41" customHeight="1" x14ac:dyDescent="0.2">
      <c r="B5" s="81" t="s">
        <v>757</v>
      </c>
      <c r="C5" s="82"/>
      <c r="D5" s="82"/>
      <c r="E5" s="82"/>
      <c r="F5" s="82"/>
      <c r="G5" s="82"/>
      <c r="H5" s="82"/>
      <c r="I5" s="82"/>
      <c r="J5" s="82"/>
      <c r="K5" s="82"/>
      <c r="L5" s="82"/>
      <c r="M5" s="82"/>
      <c r="N5" s="82"/>
      <c r="O5" s="82"/>
      <c r="P5" s="82"/>
      <c r="Q5" s="82"/>
      <c r="R5" s="82"/>
      <c r="S5" s="82"/>
      <c r="T5" s="83"/>
      <c r="U5" s="6"/>
      <c r="V5" s="6"/>
      <c r="W5" s="6"/>
      <c r="X5" s="6"/>
      <c r="Y5" s="6"/>
      <c r="Z5" s="6"/>
      <c r="AA5" s="6"/>
      <c r="AB5" s="6"/>
    </row>
    <row r="6" spans="1:28" ht="41" customHeight="1" x14ac:dyDescent="0.2">
      <c r="B6" s="87" t="s">
        <v>756</v>
      </c>
      <c r="C6" s="88"/>
      <c r="D6" s="88"/>
      <c r="E6" s="88"/>
      <c r="F6" s="88"/>
      <c r="G6" s="88"/>
      <c r="H6" s="88"/>
      <c r="I6" s="88"/>
      <c r="J6" s="88"/>
      <c r="K6" s="88"/>
      <c r="L6" s="88"/>
      <c r="M6" s="88"/>
      <c r="N6" s="88"/>
      <c r="O6" s="88"/>
      <c r="P6" s="88"/>
      <c r="Q6" s="88"/>
      <c r="R6" s="88"/>
      <c r="S6" s="88"/>
      <c r="T6" s="89"/>
      <c r="U6" s="6"/>
      <c r="V6" s="6"/>
      <c r="W6" s="6"/>
      <c r="X6" s="6"/>
      <c r="Y6" s="6"/>
      <c r="Z6" s="6"/>
      <c r="AA6" s="6"/>
      <c r="AB6" s="6"/>
    </row>
    <row r="7" spans="1:28" ht="41" customHeight="1" x14ac:dyDescent="0.2">
      <c r="B7" s="87" t="s">
        <v>401</v>
      </c>
      <c r="C7" s="88"/>
      <c r="D7" s="88"/>
      <c r="E7" s="88"/>
      <c r="F7" s="88"/>
      <c r="G7" s="88"/>
      <c r="H7" s="88"/>
      <c r="I7" s="88"/>
      <c r="J7" s="88"/>
      <c r="K7" s="88"/>
      <c r="L7" s="88"/>
      <c r="M7" s="88"/>
      <c r="N7" s="88"/>
      <c r="O7" s="88"/>
      <c r="P7" s="88"/>
      <c r="Q7" s="88"/>
      <c r="R7" s="88"/>
      <c r="S7" s="88"/>
      <c r="T7" s="89"/>
      <c r="U7" s="6"/>
      <c r="V7" s="6"/>
      <c r="W7" s="6"/>
      <c r="X7" s="6"/>
      <c r="Y7" s="6"/>
      <c r="Z7" s="6"/>
      <c r="AA7" s="6"/>
      <c r="AB7" s="6"/>
    </row>
    <row r="8" spans="1:28" ht="41" customHeight="1" x14ac:dyDescent="0.2">
      <c r="B8" s="87" t="s">
        <v>826</v>
      </c>
      <c r="C8" s="88"/>
      <c r="D8" s="88"/>
      <c r="E8" s="88"/>
      <c r="F8" s="88"/>
      <c r="G8" s="88"/>
      <c r="H8" s="88"/>
      <c r="I8" s="88"/>
      <c r="J8" s="88"/>
      <c r="K8" s="88"/>
      <c r="L8" s="88"/>
      <c r="M8" s="88"/>
      <c r="N8" s="88"/>
      <c r="O8" s="88"/>
      <c r="P8" s="88"/>
      <c r="Q8" s="88"/>
      <c r="R8" s="88"/>
      <c r="S8" s="88"/>
      <c r="T8" s="89"/>
      <c r="U8" s="6"/>
      <c r="V8" s="6"/>
      <c r="W8" s="6"/>
      <c r="X8" s="6"/>
      <c r="Y8" s="6"/>
      <c r="Z8" s="6"/>
      <c r="AA8" s="6"/>
      <c r="AB8" s="6"/>
    </row>
    <row r="9" spans="1:28" ht="41" customHeight="1" x14ac:dyDescent="0.2">
      <c r="B9" s="87" t="s">
        <v>755</v>
      </c>
      <c r="C9" s="88"/>
      <c r="D9" s="88"/>
      <c r="E9" s="88"/>
      <c r="F9" s="88"/>
      <c r="G9" s="88"/>
      <c r="H9" s="88"/>
      <c r="I9" s="88"/>
      <c r="J9" s="88"/>
      <c r="K9" s="88"/>
      <c r="L9" s="88"/>
      <c r="M9" s="88"/>
      <c r="N9" s="88"/>
      <c r="O9" s="88"/>
      <c r="P9" s="88"/>
      <c r="Q9" s="88"/>
      <c r="R9" s="88"/>
      <c r="S9" s="88"/>
      <c r="T9" s="89"/>
      <c r="U9" s="6"/>
      <c r="V9" s="6"/>
      <c r="W9" s="6"/>
      <c r="X9" s="6"/>
      <c r="Y9" s="6"/>
      <c r="Z9" s="6"/>
      <c r="AA9" s="6"/>
      <c r="AB9" s="6"/>
    </row>
    <row r="10" spans="1:28" ht="41" customHeight="1" x14ac:dyDescent="0.2">
      <c r="B10" s="87" t="s">
        <v>825</v>
      </c>
      <c r="C10" s="88"/>
      <c r="D10" s="88"/>
      <c r="E10" s="88"/>
      <c r="F10" s="88"/>
      <c r="G10" s="88"/>
      <c r="H10" s="88"/>
      <c r="I10" s="88"/>
      <c r="J10" s="88"/>
      <c r="K10" s="88"/>
      <c r="L10" s="88"/>
      <c r="M10" s="88"/>
      <c r="N10" s="88"/>
      <c r="O10" s="88"/>
      <c r="P10" s="88"/>
      <c r="Q10" s="88"/>
      <c r="R10" s="88"/>
      <c r="S10" s="88"/>
      <c r="T10" s="89"/>
      <c r="U10" s="6"/>
      <c r="V10" s="6"/>
      <c r="W10" s="6"/>
      <c r="X10" s="6"/>
      <c r="Y10" s="6"/>
      <c r="Z10" s="6"/>
      <c r="AA10" s="6"/>
      <c r="AB10" s="6"/>
    </row>
    <row r="11" spans="1:28" ht="41" customHeight="1" x14ac:dyDescent="0.2">
      <c r="B11" s="87" t="s">
        <v>754</v>
      </c>
      <c r="C11" s="88"/>
      <c r="D11" s="88"/>
      <c r="E11" s="88"/>
      <c r="F11" s="88"/>
      <c r="G11" s="88"/>
      <c r="H11" s="88"/>
      <c r="I11" s="88"/>
      <c r="J11" s="88"/>
      <c r="K11" s="88"/>
      <c r="L11" s="88"/>
      <c r="M11" s="88"/>
      <c r="N11" s="88"/>
      <c r="O11" s="88"/>
      <c r="P11" s="88"/>
      <c r="Q11" s="88"/>
      <c r="R11" s="88"/>
      <c r="S11" s="88"/>
      <c r="T11" s="89"/>
      <c r="U11" s="7"/>
      <c r="V11" s="7"/>
      <c r="W11" s="6"/>
      <c r="X11" s="6"/>
      <c r="Y11" s="6"/>
      <c r="Z11" s="6"/>
      <c r="AA11" s="6"/>
      <c r="AB11" s="6"/>
    </row>
    <row r="12" spans="1:28" ht="41" customHeight="1" thickBot="1" x14ac:dyDescent="0.25">
      <c r="B12" s="84" t="s">
        <v>402</v>
      </c>
      <c r="C12" s="85"/>
      <c r="D12" s="85"/>
      <c r="E12" s="85"/>
      <c r="F12" s="85"/>
      <c r="G12" s="85"/>
      <c r="H12" s="85"/>
      <c r="I12" s="85"/>
      <c r="J12" s="85"/>
      <c r="K12" s="85"/>
      <c r="L12" s="85"/>
      <c r="M12" s="85"/>
      <c r="N12" s="85"/>
      <c r="O12" s="85"/>
      <c r="P12" s="85"/>
      <c r="Q12" s="85"/>
      <c r="R12" s="85"/>
      <c r="S12" s="85"/>
      <c r="T12" s="86"/>
      <c r="U12" s="6"/>
      <c r="V12" s="6"/>
      <c r="W12" s="6"/>
      <c r="X12" s="6"/>
      <c r="Y12" s="6"/>
      <c r="Z12" s="6"/>
      <c r="AA12" s="6"/>
      <c r="AB12" s="6"/>
    </row>
    <row r="13" spans="1:28" ht="41" customHeight="1" x14ac:dyDescent="0.2"/>
    <row r="16" spans="1:28" x14ac:dyDescent="0.2">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2021-01-06T19:34:08Z</cp:lastPrinted>
  <dcterms:created xsi:type="dcterms:W3CDTF">2017-03-31T01:01:56Z</dcterms:created>
  <dcterms:modified xsi:type="dcterms:W3CDTF">2021-02-05T21:39:31Z</dcterms:modified>
</cp:coreProperties>
</file>