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codeName="ThisWorkbook"/>
  <mc:AlternateContent xmlns:mc="http://schemas.openxmlformats.org/markup-compatibility/2006">
    <mc:Choice Requires="x15">
      <x15ac:absPath xmlns:x15ac="http://schemas.microsoft.com/office/spreadsheetml/2010/11/ac" url="/Volumes/dfs/_New gTLD Program/09 ARR/Board Advice Register/3. Communications/Microsite/"/>
    </mc:Choice>
  </mc:AlternateContent>
  <xr:revisionPtr revIDLastSave="0" documentId="13_ncr:1_{756E82EF-3BB9-D442-8458-EBAD756D235F}" xr6:coauthVersionLast="40" xr6:coauthVersionMax="40" xr10:uidLastSave="{00000000-0000-0000-0000-000000000000}"/>
  <bookViews>
    <workbookView xWindow="4400" yWindow="640" windowWidth="31620" windowHeight="1896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7" i="5" l="1"/>
  <c r="G6" i="5"/>
  <c r="G5" i="5"/>
  <c r="F7" i="5"/>
  <c r="F6" i="5"/>
  <c r="F5" i="5"/>
  <c r="E7" i="5"/>
  <c r="E6" i="5"/>
  <c r="E5" i="5"/>
  <c r="D7" i="5"/>
  <c r="D6" i="5"/>
  <c r="D5" i="5"/>
  <c r="C7" i="5"/>
  <c r="C6" i="5"/>
  <c r="C5" i="5"/>
  <c r="C17" i="5" l="1"/>
  <c r="A3" i="2" l="1"/>
  <c r="A3" i="1"/>
  <c r="E8" i="5" l="1"/>
  <c r="E10" i="5" s="1"/>
  <c r="D8" i="5"/>
  <c r="D10" i="5" s="1"/>
  <c r="G8" i="5"/>
  <c r="G10" i="5" s="1"/>
  <c r="C8" i="5"/>
  <c r="C10" i="5" s="1"/>
  <c r="H6" i="5"/>
  <c r="F8" i="5"/>
  <c r="F10" i="5" s="1"/>
  <c r="H5" i="5"/>
  <c r="H7" i="5"/>
  <c r="H8" i="5" l="1"/>
  <c r="H10" i="5" s="1"/>
</calcChain>
</file>

<file path=xl/sharedStrings.xml><?xml version="1.0" encoding="utf-8"?>
<sst xmlns="http://schemas.openxmlformats.org/spreadsheetml/2006/main" count="2720" uniqueCount="1521">
  <si>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</si>
  <si>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</si>
  <si>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</si>
  <si>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</si>
  <si>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</si>
  <si>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</si>
  <si>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</si>
  <si>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</si>
  <si>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</si>
  <si>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</si>
  <si>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</si>
  <si>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</si>
  <si>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</si>
  <si>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</si>
  <si>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</si>
  <si>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</si>
  <si>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</si>
  <si>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</si>
  <si>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</si>
  <si>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</si>
  <si>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</si>
  <si>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</si>
  <si>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</si>
  <si>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</si>
  <si>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</si>
  <si>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</si>
  <si>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</si>
  <si>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</si>
  <si>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</si>
  <si>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</si>
  <si>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</si>
  <si>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</si>
  <si>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</si>
  <si>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</si>
  <si>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</si>
  <si>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</si>
  <si>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</si>
  <si>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</si>
  <si>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</si>
  <si>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</si>
  <si>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</si>
  <si>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</si>
  <si>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</si>
  <si>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</si>
  <si>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</si>
  <si>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</si>
  <si>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</si>
  <si>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</si>
  <si>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</si>
  <si>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</si>
  <si>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</si>
  <si>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</si>
  <si>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</si>
  <si>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</si>
  <si>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</si>
  <si>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</si>
  <si>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</si>
  <si>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</si>
  <si>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</si>
  <si>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</si>
  <si>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</si>
  <si>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</si>
  <si>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</si>
  <si>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</si>
  <si>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</si>
  <si>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</si>
  <si>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</si>
  <si>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</si>
  <si>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</si>
  <si>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</si>
  <si>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</si>
  <si>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</si>
  <si>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</si>
  <si>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</si>
  <si>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</si>
  <si>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</si>
  <si>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</si>
  <si>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</si>
  <si>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</si>
  <si>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</si>
  <si>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</si>
  <si>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</si>
  <si>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</si>
  <si>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</si>
  <si>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</si>
  <si>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</si>
  <si>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</si>
  <si>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</si>
  <si>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</si>
  <si>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</si>
  <si>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</si>
  <si>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</si>
  <si>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</si>
  <si>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</si>
  <si>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</si>
  <si>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</si>
  <si>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</si>
  <si>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</si>
  <si>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</si>
  <si>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</si>
  <si>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</si>
  <si>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</si>
  <si>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</si>
  <si>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</si>
  <si>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</si>
  <si>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</si>
  <si>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</si>
  <si>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</si>
  <si>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</si>
  <si>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</si>
  <si>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</si>
  <si>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</si>
  <si>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</si>
  <si>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</si>
  <si>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</si>
  <si>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</si>
  <si>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</si>
  <si>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</si>
  <si>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</si>
  <si>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</si>
  <si>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</si>
  <si>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</si>
  <si>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</si>
  <si>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</si>
  <si>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</si>
  <si>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</si>
  <si>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</si>
  <si>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</si>
  <si>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</si>
  <si>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</si>
  <si>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</si>
  <si>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</si>
  <si>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</si>
  <si>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</si>
  <si>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</si>
  <si>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</si>
  <si>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</si>
  <si>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</si>
  <si>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</si>
  <si>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</si>
  <si>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</si>
  <si>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</si>
  <si>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</si>
  <si>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</si>
  <si>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</si>
  <si>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</si>
  <si>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</si>
  <si>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</si>
  <si>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</si>
  <si>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</si>
  <si>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</si>
  <si>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</si>
  <si>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</si>
  <si>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</si>
  <si>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</si>
  <si>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</si>
  <si>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</si>
  <si>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</si>
  <si>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</si>
  <si>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</si>
  <si>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</si>
  <si>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</si>
  <si>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</si>
  <si>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</si>
  <si>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</si>
  <si>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</si>
  <si>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</si>
  <si>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</si>
  <si>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</si>
  <si>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</si>
  <si>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</si>
  <si>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</si>
  <si>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</si>
  <si>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</si>
  <si>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</si>
  <si>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</si>
  <si>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</si>
  <si>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</si>
  <si>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</si>
  <si>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</si>
  <si>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</si>
  <si>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</si>
  <si>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</si>
  <si>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</si>
  <si>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</si>
  <si>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</si>
  <si>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</si>
  <si>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</si>
  <si>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</si>
  <si>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</si>
  <si>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</si>
  <si>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</si>
  <si>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</si>
  <si>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</si>
  <si>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</si>
  <si>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</si>
  <si>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</si>
  <si>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</si>
  <si>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</si>
  <si>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</si>
  <si>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</si>
  <si>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</si>
  <si>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</si>
  <si>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</si>
  <si>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</si>
  <si>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</si>
  <si>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</si>
  <si>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</si>
  <si>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</si>
  <si>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</si>
  <si>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</si>
  <si>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</si>
  <si>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</si>
  <si>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</si>
  <si>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</si>
  <si>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</si>
  <si>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</si>
  <si>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</si>
  <si>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</si>
  <si>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</si>
  <si>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</si>
  <si>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</si>
  <si>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</si>
  <si>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</si>
  <si>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</si>
  <si>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</si>
  <si>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</si>
  <si>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</si>
  <si>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</si>
  <si>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</si>
  <si>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</si>
  <si>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</si>
  <si>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</si>
  <si>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</si>
  <si>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</si>
  <si>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</si>
  <si>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</si>
  <si>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</si>
  <si>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</si>
  <si>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</si>
  <si>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</si>
  <si>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</si>
  <si>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</si>
  <si>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</si>
  <si>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</si>
  <si>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</si>
  <si>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</si>
  <si>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</si>
  <si>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</si>
  <si>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</si>
  <si>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</si>
  <si>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</si>
  <si>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</si>
  <si>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</si>
  <si>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</si>
  <si>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</si>
  <si>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</si>
  <si>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</si>
  <si>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</si>
  <si>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</si>
  <si>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</si>
  <si>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</si>
  <si>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</si>
  <si>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</si>
  <si>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</si>
  <si>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</si>
  <si>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</si>
  <si>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</si>
  <si>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</si>
  <si>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</si>
  <si>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</si>
  <si>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</si>
  <si>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</si>
  <si>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</si>
  <si>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</si>
  <si>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</si>
  <si>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</si>
  <si>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</si>
  <si>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</si>
  <si>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</si>
  <si>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</si>
  <si>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</si>
  <si>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</si>
  <si>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</si>
  <si>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</si>
  <si>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</si>
  <si>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</si>
  <si>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Recommendation 3: To close the knowledge gap between registries and popular PSL maintainers, ICANN and the Mozilla Foundation should collaboratively create informational material that can be given to TLD registry operators about the Mozilla PSL.</t>
  </si>
  <si>
    <t>SAC065</t>
  </si>
  <si>
    <t>https://www.icann.org/en/system/files/files/sac-065-en.pdf</t>
  </si>
  <si>
    <t>SAC065: SSAC Advisory on DDoS Attacks Leveraging DNS Infrastructure - R-1</t>
  </si>
  <si>
    <t>SAC064</t>
  </si>
  <si>
    <t>SAC064: SSAC Advisory on DNS "Search List" Processing - R-2</t>
  </si>
  <si>
    <t>SAC064: SSAC Advisory on DNS "Search List" Processing - R-3</t>
  </si>
  <si>
    <t>SAC062</t>
  </si>
  <si>
    <t>http://www.icann.org/en/groups/ssac/documents/sac-062-en.pdf</t>
  </si>
  <si>
    <t>SAC062: SSAC Advisory Concerning the Mitigation of Name Collision Risk</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</si>
  <si>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</si>
  <si>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</si>
  <si>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</si>
  <si>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</si>
  <si>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</si>
  <si>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</si>
  <si>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</si>
  <si>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</si>
  <si>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</si>
  <si>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</si>
  <si>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</si>
  <si>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</si>
  <si>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</si>
  <si>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</si>
  <si>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</si>
  <si>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</si>
  <si>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</si>
  <si>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</si>
  <si>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</si>
  <si>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</si>
  <si>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</si>
  <si>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</si>
  <si>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SAC051: SSAC Report on WHOIS Terminology and Structure</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</si>
  <si>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</si>
  <si>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</si>
  <si>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</si>
  <si>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</si>
  <si>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</si>
  <si>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</si>
  <si>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</si>
  <si>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</si>
  <si>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</si>
  <si>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SAC046: Report of the Security and Stability Advisory Committee on Root Scaling (4 of 5)</t>
  </si>
  <si>
    <t>SAC045</t>
  </si>
  <si>
    <t>http://www.icann.org/en/groups/ssac/documents/sac-045-en.pdf</t>
  </si>
  <si>
    <t>SAC045: Invalid Top Level Domain Queries at the Root Level of the Domain Name System (6 of 6)</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</si>
  <si>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</si>
  <si>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</si>
  <si>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</si>
  <si>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</si>
  <si>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</si>
  <si>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</si>
  <si>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</si>
  <si>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</si>
  <si>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</si>
  <si>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</si>
  <si>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</si>
  <si>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</si>
  <si>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</si>
  <si>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</si>
  <si>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</si>
  <si>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</si>
  <si>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</si>
  <si>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</si>
  <si>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</si>
  <si>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</si>
  <si>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</si>
  <si>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</si>
  <si>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</si>
  <si>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</si>
  <si>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</si>
  <si>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</si>
  <si>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</si>
  <si>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</si>
  <si>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</si>
  <si>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</si>
  <si>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</si>
  <si>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</si>
  <si>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</si>
  <si>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</si>
  <si>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</si>
  <si>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</si>
  <si>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</si>
  <si>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</si>
  <si>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</si>
  <si>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</si>
  <si>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</si>
  <si>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</si>
  <si>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</si>
  <si>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</si>
  <si>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</si>
  <si>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</si>
  <si>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</si>
  <si>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</si>
  <si>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</si>
  <si>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</si>
  <si>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</si>
  <si>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</si>
  <si>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</si>
  <si>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</si>
  <si>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</si>
  <si>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</si>
  <si>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</si>
  <si>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</si>
  <si>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</si>
  <si>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</si>
  <si>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</si>
  <si>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</si>
  <si>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</si>
  <si>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</si>
  <si>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</si>
  <si>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</si>
  <si>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</si>
  <si>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</si>
  <si>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</si>
  <si>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</si>
  <si>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</si>
  <si>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</si>
  <si>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</si>
  <si>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</si>
  <si>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</si>
  <si>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</si>
  <si>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</si>
  <si>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</si>
  <si>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</si>
  <si>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</si>
  <si>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</si>
  <si>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</si>
  <si>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</si>
  <si>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</si>
  <si>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</si>
  <si>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</si>
  <si>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</si>
  <si>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</si>
  <si>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</si>
  <si>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</si>
  <si>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</si>
  <si>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</si>
  <si>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</si>
  <si>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</si>
  <si>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</si>
  <si>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</si>
  <si>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</si>
  <si>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</si>
  <si>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</si>
  <si>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</si>
  <si>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</si>
  <si>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</si>
  <si>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</si>
  <si>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</si>
  <si>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</si>
  <si>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</si>
  <si>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</si>
  <si>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</si>
  <si>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</si>
  <si>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</si>
  <si>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</si>
  <si>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</si>
  <si>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</si>
  <si>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</si>
  <si>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</si>
  <si>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</si>
  <si>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</si>
  <si>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</si>
  <si>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</si>
  <si>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</si>
  <si>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</si>
  <si>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</si>
  <si>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</si>
  <si>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</si>
  <si>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</si>
  <si>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</si>
  <si>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</si>
  <si>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</si>
  <si>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</si>
  <si>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</si>
  <si>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</si>
  <si>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</si>
  <si>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</si>
  <si>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</si>
  <si>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</si>
  <si>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</si>
  <si>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</si>
  <si>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</si>
  <si>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</si>
  <si>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</si>
  <si>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</si>
  <si>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</si>
  <si>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</si>
  <si>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</si>
  <si>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</si>
  <si>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</si>
  <si>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</si>
  <si>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</si>
  <si>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</si>
  <si>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</si>
  <si>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</si>
  <si>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</si>
  <si>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</si>
  <si>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</si>
  <si>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</si>
  <si>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</si>
  <si>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</si>
  <si>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</si>
  <si>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</si>
  <si>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</si>
  <si>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</si>
  <si>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</si>
  <si>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</si>
  <si>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</si>
  <si>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</si>
  <si>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</si>
  <si>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</si>
  <si>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</si>
  <si>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</si>
  <si>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</si>
  <si>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</si>
  <si>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</si>
  <si>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</si>
  <si>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</si>
  <si>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</si>
  <si>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</si>
  <si>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</si>
  <si>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</si>
  <si>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</si>
  <si>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</si>
  <si>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</si>
  <si>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</si>
  <si>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</si>
  <si>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</si>
  <si>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</si>
  <si>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</si>
  <si>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</si>
  <si>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</si>
  <si>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</si>
  <si>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</si>
  <si>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</si>
  <si>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</si>
  <si>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</si>
  <si>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</si>
  <si>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</si>
  <si>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</si>
  <si>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</si>
  <si>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</si>
  <si>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</si>
  <si>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</si>
  <si>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</si>
  <si>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</si>
  <si>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</si>
  <si>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</si>
  <si>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</si>
  <si>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</si>
  <si>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</si>
  <si>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</si>
  <si>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</si>
  <si>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</si>
  <si>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</si>
  <si>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</si>
  <si>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</si>
  <si>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</si>
  <si>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</si>
  <si>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</si>
  <si>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</si>
  <si>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</si>
  <si>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</si>
  <si>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</si>
  <si>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</si>
  <si>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</si>
  <si>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</si>
  <si>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</si>
  <si>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</si>
  <si>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</si>
  <si>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</si>
  <si>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</si>
  <si>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</si>
  <si>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</si>
  <si>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</si>
  <si>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</si>
  <si>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</si>
  <si>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</si>
  <si>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</si>
  <si>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</si>
  <si>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</si>
  <si>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</si>
  <si>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</si>
  <si>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</si>
  <si>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</si>
  <si>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</si>
  <si>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</si>
  <si>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</si>
  <si>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</si>
  <si>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</si>
  <si>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</si>
  <si>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</si>
  <si>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</si>
  <si>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</si>
  <si>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</si>
  <si>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</si>
  <si>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</si>
  <si>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</si>
  <si>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</si>
  <si>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</si>
  <si>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</si>
  <si>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</si>
  <si>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</si>
  <si>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</si>
  <si>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</si>
  <si>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</si>
  <si>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</si>
  <si>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</si>
  <si>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</si>
  <si>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</si>
  <si>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</si>
  <si>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</si>
  <si>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</si>
  <si>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</si>
  <si>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</si>
  <si>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</si>
  <si>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</si>
  <si>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</si>
  <si>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</si>
  <si>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</si>
  <si>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</si>
  <si>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</si>
  <si>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</si>
  <si>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</si>
  <si>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</si>
  <si>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</si>
  <si>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</si>
  <si>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</si>
  <si>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</si>
  <si>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</si>
  <si>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</si>
  <si>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</si>
  <si>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</si>
  <si>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</si>
  <si>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</si>
  <si>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</si>
  <si>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</si>
  <si>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</si>
  <si>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</si>
  <si>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</si>
  <si>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</si>
  <si>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</si>
  <si>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</si>
  <si>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</si>
  <si>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</si>
  <si>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</si>
  <si>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</si>
  <si>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</si>
  <si>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</si>
  <si>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</si>
  <si>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</si>
  <si>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</si>
  <si>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</si>
  <si>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</si>
  <si>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</si>
  <si>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</si>
  <si>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</si>
  <si>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</si>
  <si>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</si>
  <si>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</si>
  <si>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</si>
  <si>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</si>
  <si>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</si>
  <si>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</si>
  <si>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</si>
  <si>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</si>
  <si>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</si>
  <si>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</si>
  <si>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</si>
  <si>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</si>
  <si>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</si>
  <si>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</si>
  <si>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</si>
  <si>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</si>
  <si>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</si>
  <si>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</si>
  <si>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</si>
  <si>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</si>
  <si>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</si>
  <si>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</si>
  <si>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</si>
  <si>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</si>
  <si>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</si>
  <si>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</si>
  <si>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</si>
  <si>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</si>
  <si>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</si>
  <si>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</si>
  <si>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</si>
  <si>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</si>
  <si>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</si>
  <si>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</si>
  <si>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</si>
  <si>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</si>
  <si>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</si>
  <si>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</si>
  <si>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</si>
  <si>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</si>
  <si>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</si>
  <si>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Advice Document Reference ID</t>
  </si>
  <si>
    <t>Link to Advice Document</t>
  </si>
  <si>
    <t>Name of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</si>
  <si>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</si>
  <si>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</si>
  <si>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</si>
  <si>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</si>
  <si>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</si>
  <si>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</si>
  <si>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</si>
  <si>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</si>
  <si>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</si>
  <si>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</si>
  <si>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</si>
  <si>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</si>
  <si>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</si>
  <si>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</si>
  <si>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</si>
  <si>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</si>
  <si>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</si>
  <si>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</si>
  <si>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</si>
  <si>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</si>
  <si>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</si>
  <si>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</si>
  <si>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</si>
  <si>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</si>
  <si>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</si>
  <si>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</si>
  <si>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</si>
  <si>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</si>
  <si>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</si>
  <si>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</si>
  <si>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</si>
  <si>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</si>
  <si>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</si>
  <si>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</si>
  <si>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</si>
  <si>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</si>
  <si>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</si>
  <si>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</si>
  <si>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</si>
  <si>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</si>
  <si>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</si>
  <si>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</si>
  <si>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</si>
  <si>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</si>
  <si>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</si>
  <si>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</si>
  <si>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</si>
  <si>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</si>
  <si>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</si>
  <si>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</si>
  <si>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</si>
  <si>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</si>
  <si>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</si>
  <si>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</si>
  <si>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</si>
  <si>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</si>
  <si>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</si>
  <si>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</si>
  <si>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</si>
  <si>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</si>
  <si>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</si>
  <si>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</si>
  <si>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</si>
  <si>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</si>
  <si>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</si>
  <si>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</si>
  <si>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</si>
  <si>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</si>
  <si>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</si>
  <si>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</si>
  <si>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</si>
  <si>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</si>
  <si>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</si>
  <si>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</si>
  <si>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</si>
  <si>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</si>
  <si>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</si>
  <si>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</si>
  <si>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</si>
  <si>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</si>
  <si>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</si>
  <si>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</si>
  <si>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</si>
  <si>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</si>
  <si>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https://www.icann.org/en/groups/ssac/documents/sac-050-en.pdf</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</si>
  <si>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</si>
  <si>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</si>
  <si>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</si>
  <si>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</si>
  <si>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</si>
  <si>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</si>
  <si>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</si>
  <si>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</si>
  <si>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</si>
  <si>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</si>
  <si>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</si>
  <si>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</si>
  <si>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Total Number of Open Advice Items</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</si>
  <si>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</si>
  <si>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</si>
  <si>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</si>
  <si>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</si>
  <si>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</si>
  <si>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</si>
  <si>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1 | Receive &amp; Acknowledge</t>
    </r>
    <r>
      <rPr>
        <b/>
        <sz val="11"/>
        <rFont val="Calibri"/>
        <family val="2"/>
        <scheme val="minor"/>
      </rPr>
      <t>:</t>
    </r>
    <r>
      <rPr>
        <sz val="11"/>
        <rFont val="Calibri"/>
        <family val="2"/>
        <scheme val="minor"/>
      </rPr>
      <t xml:space="preserve"> ICANN has input a new Advice Document into the Board Advice Register. ICANN will be reaching out to the Advice Provider to confirm receipt of the document.</t>
    </r>
  </si>
  <si>
    <r>
      <rPr>
        <b/>
        <u/>
        <sz val="11"/>
        <rFont val="Calibri"/>
        <family val="2"/>
        <scheme val="minor"/>
      </rPr>
      <t>Phase 2 | Understand Request</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</si>
  <si>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</si>
  <si>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rPr>
        <b/>
        <u/>
        <sz val="11"/>
        <rFont val="Calibri"/>
        <family val="2"/>
        <scheme val="minor"/>
      </rPr>
      <t>Phase 4 | Implement</t>
    </r>
    <r>
      <rPr>
        <b/>
        <sz val="11"/>
        <rFont val="Calibri"/>
        <family val="2"/>
        <scheme val="minor"/>
      </rPr>
      <t>:</t>
    </r>
    <r>
      <rPr>
        <sz val="11"/>
        <rFont val="Calibri"/>
        <family val="2"/>
        <scheme val="minor"/>
      </rPr>
      <t xml:space="preserve"> ICANN has determined that the advice item will be implemented.  ICANN will be reaching out to the Advice Provider with progress implementation reports. </t>
    </r>
  </si>
  <si>
    <r>
      <rPr>
        <b/>
        <u/>
        <sz val="11"/>
        <rFont val="Calibri"/>
        <family val="2"/>
        <scheme val="minor"/>
      </rPr>
      <t>Phase 5 | Close Request</t>
    </r>
    <r>
      <rPr>
        <sz val="11"/>
        <rFont val="Calibri"/>
        <family val="2"/>
        <scheme val="minor"/>
      </rPr>
      <t xml:space="preserve">: Item has either been implemented and is pending confirmation by the Advice Provider or the Item contains no action for the Board and is pending confirmation by the Advice Provider.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</si>
  <si>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</si>
  <si>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 Status of Open Advice Items 
</t>
    </r>
    <r>
      <rPr>
        <sz val="11"/>
        <color indexed="9"/>
        <rFont val="Calibri"/>
        <family val="2"/>
      </rPr>
      <t>(# items)</t>
    </r>
  </si>
  <si>
    <t>Total by Phase</t>
  </si>
  <si>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</si>
  <si>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</si>
  <si>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</si>
  <si>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</si>
  <si>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</si>
  <si>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</si>
  <si>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</si>
  <si>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</si>
  <si>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</si>
  <si>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</si>
  <si>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</si>
  <si>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</si>
  <si>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</si>
  <si>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</si>
  <si>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</si>
  <si>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</si>
  <si>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</si>
  <si>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</si>
  <si>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</si>
  <si>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</si>
  <si>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</si>
  <si>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</si>
  <si>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</si>
  <si>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</si>
  <si>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</si>
  <si>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</si>
  <si>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R-5 Advisory on the Use of Static TLD / Suffix Lists</t>
  </si>
  <si>
    <t>SAC070: R-3 Advisory on the Use of Static TLD / Suffix Lists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</si>
  <si>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</si>
  <si>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</si>
  <si>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</si>
  <si>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</si>
  <si>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</si>
  <si>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</si>
  <si>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</si>
  <si>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</si>
  <si>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</si>
  <si>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</si>
  <si>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</si>
  <si>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</si>
  <si>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</si>
  <si>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</si>
  <si>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</si>
  <si>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</si>
  <si>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</si>
  <si>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</si>
  <si>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</si>
  <si>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</si>
  <si>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</si>
  <si>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</si>
  <si>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</si>
  <si>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</si>
  <si>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</si>
  <si>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</si>
  <si>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</si>
  <si>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</si>
  <si>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</si>
  <si>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</si>
  <si>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</si>
  <si>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</si>
  <si>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</si>
  <si>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</si>
  <si>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</si>
  <si>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</si>
  <si>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</si>
  <si>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</si>
  <si>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</si>
  <si>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</si>
  <si>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</si>
  <si>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</si>
  <si>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</si>
  <si>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</si>
  <si>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</si>
  <si>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</si>
  <si>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</si>
  <si>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</si>
  <si>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Recommendation 1: No changes should be made to the current naming scheme used in the root server system until more studies have been conducted. Based on the investigation conducted by the RSSAC Caucus Root Server Naming Work Party, the near-term recommendation is that no changes should be made to the current root server system naming scheme. The work party concluded that there may be a benefit to later moving to one of the schemes listed in Section 5, based on the risk analysis explained in Section 6. However, it was recognised that more in-depth research is required to understand node re-delegation attacks, the costs and benefits of signing the A and AAAA records for the root servers, and the effects of increasing the priming query response size.</t>
  </si>
  <si>
    <t>Recommendation 2: Conduct studies to understand the current behavior of DNS resolvers and how each naming scheme discussed in this document would affect these behaviours. To better understand the findings of this report, DNS researchers should investigate the following topics, which have been covered earlier in this document. The operational differences between the options in Sections 5.3 and 5.4 are particularly relevant for further research. Some topics that would be of interest include: ? The acceptable response size (beyond the default UDP packet size) for priming queries. For example, IoT devices acting as DNS resolvers might not be able to receive long priming responses. ? How different resolver software responds when answers contain a reduced set of glue records. ? How current resolver implementations behave if they set the ?DNSSEC OK? (DO) bit to 1 in their priming queries, such as if they validate the response and, if so, how they handle a bogus response. ? How search lists might be relevant. In the unusual case that a resolver also uses a DNS search list, using a single label for the root servers may interfere with that search list mechanism unless the final ?.? is given in the searched-for names. If a change to the naming scheme is ultimately accepted, a transition plan would need to be produced to explore the practical obstacles faced by such a change. That transition plan itself would be a research topic.</t>
  </si>
  <si>
    <t>Recommendation 3: Conduct a study to understand the feasibility and impact of node re-delegation attacks. Further study is required to understand whether the current infrastructure is susceptible to various cache poisoning attack scenarios, including the cited node re-delegation attack. If the infrastructure is determined to be susceptible, the study needs to say what the effects of such attacks might be. Understanding these risks is necessary to assess the risk of changing the current root naming infrastructure. Any study conducted in this area should also be accompanied with proof-of-concept code so that it can be observed and further studied by the RSSAC Caucus and other researchers.</t>
  </si>
  <si>
    <t>Speculative Recommendation (Recommendation 5): 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</si>
  <si>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sent a letter (https://www.icann.org/en/system/files/correspondence/diaz-to-atallah-03oct17-en.pdf)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</si>
  <si>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</si>
  <si>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</si>
  <si>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2: The SSAC recommends that the scope of the work presented in Recommendation 1 include at least the following issues and questions: 1) In the Applicant Guidebook for the most recent round of new generic Top Level Domain (gTLD) applications,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As described in RFC 6761,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</si>
  <si>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</si>
  <si>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</si>
  <si>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</si>
  <si>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</si>
  <si>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</si>
  <si>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The Board in its 9 September 2014 resolution acknowledges the Final ATLAS II Declaration: https://www.icann.org/resources/board-material/resolutions-2014-09-09-en#3.e ICANN Staff is currently working towards implementing this recommendation by adding staff resources. For more information, see the ALAC Workspace: https://community.icann.org/display/als2/ATLAS+II+Recommendation+37</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</si>
  <si>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</si>
  <si>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</si>
  <si>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Recommendation 1: 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</si>
  <si>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Recommendation 3: 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</si>
  <si>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t>
  </si>
  <si>
    <t>Recommendation 2: The SSAC recommends ICANN staff to work with the DNS community and the IETF to encourage the standardization of search list processing behavior. Such an effort should begin with ICANN staff submitting an Internet-Draft to the IETF, and advocating for its standardization within the IETF process. The effort should update RFC 1535 and other applicable RFCs to address the Findings and Recommendations in this document.</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</si>
  <si>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included within the Internet-Draft. On 24 June 2017, the ICANN Board accepted this advice and directed the ICANN organization to implement per the ICANN organization's recommendation (https://www.icann.org/resources/board-material/resolutions-2017-06-24-en#2.b).</t>
  </si>
  <si>
    <t>Recommendation 1: ICANN should help facilitate an Internet-wide community effort to reduce the number of open resolvers and networks that allow network spoofing. This effort should involve measurement efforts and outreach and cooperation in relevant technical fora involving network operators worldwide, but will not have an operational component. ICANN should support this effort with adequate staffing and funding. Such a program should cover at least the following topics: a. Collect, create, and organize material that will assist in the implementation of recommendations 2-5 below. This would include: i. On an annual basis, publish and widely disseminate a report on the number and extent of open recursive DNS servers. ii. On an annual basis, publish and widely disseminate a report on the extent of networks that allow network spoofing. iii. Create and maintain an information portal with links to educational material, to be complemented by ICANN staff and community subject-matter expert contributions. iv. Inform how certain products (e.g., CPE devices) can play a significant role in DNS amplification attacks. v. Publish a regular (at least annual) advisory/report on the state-of-the art-mechanisms to identify or otherwise prevent amplification and reflection attacks, and ensure that such an advisory/report is widely disseminated in the Internet community. vi. Provide an annual report on the work accomplished. b. Coordinate with the Internet community to popularize and support recommendations 2-5 below. This coordination should include exploration of whether operational requirements regarding open resolvers and the prevention of network spoofing can be incorporated into regulatory compliance frameworks and certification regimes.</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</si>
  <si>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</si>
  <si>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</si>
  <si>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Recommendation (4): 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</si>
  <si>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datasharing capability of root zone performance, in cooperation with RSSAC and other root zone management participants to define the specific measurements, monitoring, and data sharing framework.</t>
  </si>
  <si>
    <t>Recommendation 5: IANA should host a PSL containing information about the domains within the registries with which IANA has direct communication. Such a PSL would be authoritative for those domains. Such a list should include, at a minimum, all TLDs in the IANA root zone.</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</si>
  <si>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</si>
  <si>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On 24 June 2017, the ICANN Board accepted this advice and directed the ICANN organization to implement per the ICANN organization's recommendation (https://www.icann.org/resources/board-material/resolutions-2017-06-24-en#2.b).</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</si>
  <si>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</si>
  <si>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</si>
  <si>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</si>
  <si>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communication plan is part of the overall KSK Rollover Project. On October 11, 2017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</si>
  <si>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</si>
  <si>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</si>
  <si>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</si>
  <si>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</si>
  <si>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</si>
  <si>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</si>
  <si>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</si>
  <si>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</si>
  <si>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</si>
  <si>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</si>
  <si>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</si>
  <si>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</si>
  <si>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</si>
  <si>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</si>
  <si>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</si>
  <si>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</si>
  <si>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</si>
  <si>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</si>
  <si>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</si>
  <si>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</si>
  <si>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</si>
  <si>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</si>
  <si>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</si>
  <si>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</si>
  <si>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</si>
  <si>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</si>
  <si>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</si>
  <si>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</si>
  <si>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</si>
  <si>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</si>
  <si>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</si>
  <si>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</si>
  <si>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</si>
  <si>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</si>
  <si>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</si>
  <si>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</si>
  <si>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</si>
  <si>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</si>
  <si>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</si>
  <si>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</si>
  <si>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</si>
  <si>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</si>
  <si>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</si>
  <si>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</si>
  <si>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</si>
  <si>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</si>
  <si>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</si>
  <si>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</si>
  <si>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</si>
  <si>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</si>
  <si>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</si>
  <si>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</si>
  <si>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</si>
  <si>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</si>
  <si>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</si>
  <si>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</si>
  <si>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</si>
  <si>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</si>
  <si>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</si>
  <si>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</si>
  <si>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</si>
  <si>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</si>
  <si>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</si>
  <si>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</si>
  <si>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</si>
  <si>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</si>
  <si>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</si>
  <si>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</si>
  <si>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</si>
  <si>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</si>
  <si>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</si>
  <si>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</si>
  <si>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</si>
  <si>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</si>
  <si>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</si>
  <si>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</si>
  <si>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</si>
  <si>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</si>
  <si>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</si>
  <si>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</si>
  <si>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</si>
  <si>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</si>
  <si>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</si>
  <si>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</si>
  <si>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</si>
  <si>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</si>
  <si>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</si>
  <si>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</si>
  <si>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</si>
  <si>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</si>
  <si>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</si>
  <si>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</si>
  <si>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</si>
  <si>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</si>
  <si>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</si>
  <si>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</si>
  <si>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</si>
  <si>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</si>
  <si>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</si>
  <si>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</si>
  <si>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</si>
  <si>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</si>
  <si>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</si>
  <si>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</si>
  <si>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</si>
  <si>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</si>
  <si>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</si>
  <si>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</si>
  <si>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</si>
  <si>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</si>
  <si>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</si>
  <si>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</si>
  <si>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</si>
  <si>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</si>
  <si>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</si>
  <si>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</si>
  <si>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</si>
  <si>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</si>
  <si>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</si>
  <si>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</si>
  <si>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</si>
  <si>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</si>
  <si>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</si>
  <si>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</si>
  <si>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</si>
  <si>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</si>
  <si>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</si>
  <si>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</si>
  <si>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</si>
  <si>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</si>
  <si>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</si>
  <si>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</si>
  <si>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</si>
  <si>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</si>
  <si>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</si>
  <si>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</si>
  <si>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</si>
  <si>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</si>
  <si>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</si>
  <si>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</si>
  <si>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</si>
  <si>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</si>
  <si>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</si>
  <si>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</si>
  <si>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</si>
  <si>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</si>
  <si>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</si>
  <si>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</si>
  <si>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</si>
  <si>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</si>
  <si>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</si>
  <si>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</si>
  <si>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</si>
  <si>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</si>
  <si>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</si>
  <si>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</si>
  <si>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</si>
  <si>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</si>
  <si>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</si>
  <si>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</si>
  <si>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</si>
  <si>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</si>
  <si>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</si>
  <si>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</si>
  <si>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</si>
  <si>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</si>
  <si>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</si>
  <si>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</si>
  <si>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</si>
  <si>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</si>
  <si>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</si>
  <si>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</si>
  <si>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</si>
  <si>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</si>
  <si>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</si>
  <si>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</si>
  <si>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</si>
  <si>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</si>
  <si>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</si>
  <si>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</si>
  <si>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</si>
  <si>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</si>
  <si>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</si>
  <si>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</si>
  <si>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</si>
  <si>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</si>
  <si>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</si>
  <si>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</si>
  <si>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</si>
  <si>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</si>
  <si>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</si>
  <si>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</si>
  <si>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</si>
  <si>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</si>
  <si>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</si>
  <si>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</si>
  <si>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</si>
  <si>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</si>
  <si>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</si>
  <si>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</si>
  <si>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</si>
  <si>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</si>
  <si>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</si>
  <si>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</si>
  <si>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</si>
  <si>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</si>
  <si>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</si>
  <si>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</si>
  <si>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</si>
  <si>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</si>
  <si>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</si>
  <si>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</si>
  <si>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</si>
  <si>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</si>
  <si>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</si>
  <si>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</si>
  <si>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</si>
  <si>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</si>
  <si>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</si>
  <si>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</si>
  <si>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</si>
  <si>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</si>
  <si>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</si>
  <si>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</si>
  <si>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</si>
  <si>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</si>
  <si>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</si>
  <si>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</si>
  <si>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</si>
  <si>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</si>
  <si>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</si>
  <si>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</si>
  <si>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</si>
  <si>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</si>
  <si>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</si>
  <si>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</si>
  <si>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</si>
  <si>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</si>
  <si>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</si>
  <si>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</si>
  <si>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</si>
  <si>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</si>
  <si>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</si>
  <si>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</si>
  <si>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</si>
  <si>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</si>
  <si>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</si>
  <si>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</si>
  <si>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</si>
  <si>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</si>
  <si>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</si>
  <si>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</si>
  <si>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</si>
  <si>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</si>
  <si>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</si>
  <si>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</si>
  <si>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</si>
  <si>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</si>
  <si>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</si>
  <si>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</si>
  <si>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</si>
  <si>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</si>
  <si>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</si>
  <si>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</si>
  <si>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</si>
  <si>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</si>
  <si>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</si>
  <si>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</si>
  <si>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</si>
  <si>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</si>
  <si>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</si>
  <si>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</si>
  <si>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</si>
  <si>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</si>
  <si>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</si>
  <si>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</si>
  <si>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</si>
  <si>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</si>
  <si>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</si>
  <si>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</si>
  <si>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</si>
  <si>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</si>
  <si>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</si>
  <si>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</si>
  <si>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</si>
  <si>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</si>
  <si>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</si>
  <si>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</si>
  <si>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</si>
  <si>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</si>
  <si>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</si>
  <si>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</si>
  <si>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</si>
  <si>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</si>
  <si>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</si>
  <si>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</si>
  <si>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</si>
  <si>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</si>
  <si>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</si>
  <si>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</si>
  <si>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</si>
  <si>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</si>
  <si>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</si>
  <si>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</si>
  <si>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</si>
  <si>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</si>
  <si>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</si>
  <si>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</si>
  <si>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</si>
  <si>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</si>
  <si>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</si>
  <si>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</si>
  <si>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</si>
  <si>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</si>
  <si>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</si>
  <si>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</si>
  <si>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</si>
  <si>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</si>
  <si>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</si>
  <si>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</si>
  <si>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</si>
  <si>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</si>
  <si>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</si>
  <si>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</si>
  <si>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</si>
  <si>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</si>
  <si>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</si>
  <si>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</si>
  <si>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</si>
  <si>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</si>
  <si>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</si>
  <si>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</si>
  <si>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</si>
  <si>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</si>
  <si>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</si>
  <si>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</si>
  <si>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</si>
  <si>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</si>
  <si>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</si>
  <si>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</si>
  <si>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</si>
  <si>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</si>
  <si>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</si>
  <si>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</si>
  <si>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</si>
  <si>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</si>
  <si>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</si>
  <si>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</si>
  <si>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</si>
  <si>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</si>
  <si>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</si>
  <si>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</si>
  <si>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</si>
  <si>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</si>
  <si>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</si>
  <si>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</si>
  <si>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</si>
  <si>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</si>
  <si>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</si>
  <si>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</si>
  <si>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</si>
  <si>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</si>
  <si>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</si>
  <si>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</si>
  <si>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</si>
  <si>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</si>
  <si>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</si>
  <si>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</si>
  <si>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</si>
  <si>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</si>
  <si>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</si>
  <si>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</si>
  <si>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</si>
  <si>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</si>
  <si>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</si>
  <si>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</si>
  <si>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</si>
  <si>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</si>
  <si>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</si>
  <si>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</si>
  <si>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</si>
  <si>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</si>
  <si>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</si>
  <si>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</si>
  <si>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</si>
  <si>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</si>
  <si>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</si>
  <si>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</si>
  <si>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</si>
  <si>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</si>
  <si>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</si>
  <si>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</si>
  <si>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</si>
  <si>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</si>
  <si>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</si>
  <si>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</si>
  <si>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</si>
  <si>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</si>
  <si>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</si>
  <si>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</si>
  <si>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</si>
  <si>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On 9 February 2018, the ICANN Board sent a letter to Alan Greenberg, chair of the ALAC, regarding this joint ALAC-GAC advice. Please see the letter here: https://www.icann.org/en/system/files/correspondence/chalaby-to-greenberg-09feb18-en.pdf. The letter also refers to the GAC scorecard, which can be found here: https://www.icann.org/en/system/files/files/resolutions-abudhabi60-gac-advice-scorecard-04feb18-en.pdf.</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</si>
  <si>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</si>
  <si>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</si>
  <si>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</si>
  <si>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</si>
  <si>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</si>
  <si>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</si>
  <si>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</si>
  <si>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</si>
  <si>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</si>
  <si>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</si>
  <si>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</si>
  <si>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</si>
  <si>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</si>
  <si>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</si>
  <si>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</si>
  <si>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</si>
  <si>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</si>
  <si>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</si>
  <si>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</si>
  <si>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</si>
  <si>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</si>
  <si>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</si>
  <si>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</si>
  <si>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</si>
  <si>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</si>
  <si>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</si>
  <si>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</si>
  <si>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</si>
  <si>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</si>
  <si>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</si>
  <si>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</si>
  <si>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</si>
  <si>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</si>
  <si>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</si>
  <si>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</si>
  <si>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</si>
  <si>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</si>
  <si>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</si>
  <si>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</si>
  <si>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</si>
  <si>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</si>
  <si>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</si>
  <si>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</si>
  <si>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</si>
  <si>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</si>
  <si>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</si>
  <si>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</si>
  <si>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</si>
  <si>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</si>
  <si>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</si>
  <si>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With regard to EBERO and variant TLDs, the discussion is included in the ongoing work on developing recommendations for the implementation of IDN Variant TLDs under the guidance of the Board IDN Working Group. All EBERO providers support variant TLDs; there is parity for variant support in all relevant systems and functions. Please see the following links for more information on both IDN Variants and EBERO, including the EBERO Agreement, which stipulates requirements regarding IDN variants: EBERO Resources: - Resource page:  https://www.icann.org/resources/pages/ebero-2013-04-02-en IDN Resources: - https://www.icann.org/resources/pages/idn-2012-02-25-en - https://community.icann.org/pages/viewpage.action?pageId=56144675</t>
  </si>
  <si>
    <t>ICANN agrees with this recommendation and the entire Project 7 of the IDN Variant TLD Program is dedicated to developing the processes to handle variant mechanisms, including the life cycle of a variant label. Implementation of this specific advice item is in progress and is part of project 7. This recommendation is being looked at by the Study Group on Technical Use of RZ-LGR: https://community.icann.org/display/croscomlgrprocedure/Study+Group+on+Technical+Use+of+RZ-LGR.</t>
  </si>
  <si>
    <t>ICANN agrees with these recommendations. Implementation of this specific advice item is in progress, and there is an active working group that is working on the next version of IDN implementation guidelines as well as on second-level label generation rules (LGRs). IDN implementation guidelines update will soon be published and will go to the Board for consideration. See also Public Comment: https://www.icann.org/public-comments/idn-guidelines-2017-10-19-en; https://www.icann.org/en/system/files/files/draft-final-idn-guidelines-18oct17-en.pdf.</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</si>
  <si>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</si>
  <si>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</si>
  <si>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</si>
  <si>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</si>
  <si>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</si>
  <si>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</si>
  <si>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</si>
  <si>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</si>
  <si>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</si>
  <si>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The ICANN Organization understands recommendation 2 of SAC095 to mean that the SSAC strongly discourages the registration of any domain name that includes emoji in any of its labels. The ICANN Organization also understands recommendation 2 to mean that the SSAC advises registrants of domain names with emoji that such domains may not function consistently or may not be universally accessible as expected. This understanding was confirmed by the SSAC on 18 August 2017. The ICANN Board considered this item at ICANN60 in Abu Dhabi: https://www.icann.org/resources/board-material/resolutions-2017-11-02-en#1.e. The Board directed the ICANN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t>
  </si>
  <si>
    <t>The ICANN Organization understands recommendation 1 of SAC095 to mean that the SSAC recommends that the ICANN Board reject any TLD (root zone label) that includes emoji. This understanding was confirmed by the SSAC on 18 August 2017. The ICANN Board considered this item at ICANN60 in Abu Dhabi: https://www.icann.org/resources/board-material/resolutions-2017-11-02-en#1.e. The Board directed the ICANN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</si>
  <si>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</si>
  <si>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</si>
  <si>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</si>
  <si>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</si>
  <si>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</si>
  <si>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</si>
  <si>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</si>
  <si>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</si>
  <si>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</si>
  <si>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</si>
  <si>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</si>
  <si>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</si>
  <si>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</si>
  <si>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</si>
  <si>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</si>
  <si>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</si>
  <si>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</si>
  <si>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</si>
  <si>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</si>
  <si>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</si>
  <si>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</si>
  <si>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</si>
  <si>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</si>
  <si>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</si>
  <si>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</si>
  <si>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</si>
  <si>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</si>
  <si>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</si>
  <si>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</si>
  <si>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</si>
  <si>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</si>
  <si>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</si>
  <si>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</si>
  <si>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</si>
  <si>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noted that implementation has been completed (https://www.icann.org/resources/board-material/resolutions-2018-06-23-en#1.g).</t>
  </si>
  <si>
    <t>On 23 June 2018, the Board accepted this advice and will ask the GNSO Subsequent Procedures PDP to include this recommendation in its work (https://www.icann.org/resources/board-material/resolutions-2018-06-23-en#1.g).</t>
  </si>
  <si>
    <t>On 23 June 2018, the Board accepted this advice and directed the ICANN President and CEO or his designee to implement an auto-renew feature in the CZDS system (https://www.icann.org/resources/board-material/resolutions-2018-06-23-en#1.g).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</si>
  <si>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</si>
  <si>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</si>
  <si>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</si>
  <si>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</si>
  <si>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</si>
  <si>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</si>
  <si>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Latest update from March 2018 on ITI: https://www.icann.org/news/blog/an-information-transparency-initiative-update-the-content-audit-and-icann-taxonomy</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</si>
  <si>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Implementation of this specific advice item is ongoing. ICANN is determining how to implement the new protocol in the gTLD space. The Registries Stakeholder Group (RySG) has submitted proposals/correspondence to ICANN regarding the registration data access protocol (RDAP) implementation: Initial Proposal, May 2017: https://www.icann.org/en/system/files/correspondence/diaz-to-atallah-03may17-en.pdf ICANN's response, June 2017: https://www.icann.org/en/system/files/correspondence/atallah-to-diaz-16jun17-en.pdf Updated proposal, June 2017: https://www.icann.org/en/system/files/correspondence/diaz-to-atallah-22jun17-en.pdf Adoption of Temporary Specification, May 2018: https://www.icann.org/resources/pages/gtld-registration-data-specs-en</t>
  </si>
  <si>
    <t>Policy team to work with OCTO on addressing this item.</t>
  </si>
  <si>
    <t>Need to confirm meaning of "closed" for this item</t>
  </si>
  <si>
    <t>Implementation Target June 2019; Training to be provided at GDD Summit in 2019</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</si>
  <si>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</si>
  <si>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</si>
  <si>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</si>
  <si>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</si>
  <si>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</si>
  <si>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Completion letter sent to Board on 25 May 2018 (https://www.icann.org/en/system/files/correspondence/carlson-to-chalaby-25may18-en.pdf)</t>
  </si>
  <si>
    <t>Letter sent to Board on 23 April re: close (https://www.icann.org/en/system/files/correspondence/davies-to-chalaby-23apr18-en.pdf). RSSAC notified via ARR Tool as well.</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</si>
  <si>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</si>
  <si>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</si>
  <si>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</si>
  <si>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</si>
  <si>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</si>
  <si>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t>
  </si>
  <si>
    <t>The ICANN organization understands that SAC073 duplicates the advice sent by the SSAC in SAC063, with one distinction, which is as follows: To help the broader community to have a higher level of confidence in the anticipated success of this planned activity, and for ICANN Board to discharge its responsibilities with respect to recommendations from the SSAC, the SSAC would like to see the final report respond directly to each of the recommendations in SAC 063, and note in each case how the recommendation has been appropriately addressed in the proposed design, or in those cases where the recommendation is not specifically addressed, the rationale for this design decision.  On 24 June 2017, the ICANN Board accepted this advice and directed the ICANN organization to implement per the ICANN organization's recommendation (https://www.icann.org/resources/board-material/resolutions-2017-06-24-en#2.b). On October 11, 2018 the new KSK begins to sign the root zone key set (the actual rollover event). See: https://www.icann.org/resources/pages/ksk-rollover.</t>
  </si>
  <si>
    <t>The communication plan is part of the overall KSK Rollover Project. On October 11, 2018 the new KSK begins to sign the root zone key set (the actual rollover event). See: https://www.icann.org/resources/pages/ksk-rollover.</t>
  </si>
  <si>
    <t>The test pas is part of the overall KSK Rollover Project. On October 11, 2018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</si>
  <si>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</si>
  <si>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</si>
  <si>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</si>
  <si>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</si>
  <si>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On 13 May 2018, the ICANN Board requested the SSAC to provide advice to the Board on the "Updated Plan for Continuing the Root KSK Rollover." This comment represents the SSAC?s response to that request.</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</si>
  <si>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</si>
  <si>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</si>
  <si>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</si>
  <si>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</si>
  <si>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</si>
  <si>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</si>
  <si>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</si>
  <si>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</si>
  <si>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</si>
  <si>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</si>
  <si>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</si>
  <si>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</si>
  <si>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</si>
  <si>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</si>
  <si>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</si>
  <si>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</si>
  <si>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</si>
  <si>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</si>
  <si>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</si>
  <si>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</si>
  <si>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</si>
  <si>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SAC102 is the SSAC's response to ICANN Board Resolution 2018.05.13.09. ICANN org understands the SSAC has not identified any reason within the SSAC?s scope why the rollover should not proceed as currently planned. The SSAC suggests that ICANN establish a framework for scheduling further rolls of the root KSK based on analysis of the outcomes of this initial roll of the KSK. The ICANN org also understands five members of SSAC provided a dissent in SAC102 in which they believe that the risks of rolling in accordance with the current schedule are larger than the risks of postponing and focusing heavily on additional research and outreach, and in particular leveraging newly developed techniques that provide better signal and fidelity into potentially impacted parties. There is no action for the ICANN Board. This understanding was sent to the SSAC on 7 September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</si>
  <si>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</si>
  <si>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</si>
  <si>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</si>
  <si>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</si>
  <si>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</si>
  <si>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</si>
  <si>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</si>
  <si>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</si>
  <si>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</si>
  <si>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The ICANN org received this advice on 9 October 2018 and is currently reviewing.</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</si>
  <si>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</si>
  <si>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</si>
  <si>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</si>
  <si>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</si>
  <si>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</si>
  <si>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</si>
  <si>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</si>
  <si>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</si>
  <si>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</si>
  <si>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</si>
  <si>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</si>
  <si>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</si>
  <si>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RSSAC on 1 November 2018.</t>
  </si>
  <si>
    <t>As of 31 December 2018</t>
  </si>
  <si>
    <t>SAC104</t>
  </si>
  <si>
    <t>https://www.icann.org/en/system/files/files/sac-104-en.pdf</t>
  </si>
  <si>
    <t>SAC104: SSAC Comment on Initial Report of the Temporary Specification for gTLD Registration Data Expedited Policy Development Process</t>
  </si>
  <si>
    <t>On 21 November 2018, ICANN opened a public comment proceeding to obtain input on the Initial Report of the Temporary Specification for gTLD Registration Data Expedited Policy Development Process (EPDP). The SSAC welcomes this opportunity to provide input. We thank the EPDP team for its hard work in delivering such a substantive report. A new mandatory mechanism for collecting public comment was implemented for the purpose of this EPDP: an online poll that asks respondents specific questions about each recommendation in the report. This was meant to provide easy collation of responses from the public. The SSAC has submitted feedback through the form. However, we have found that the form limited our ability to provide comment. The SSAC therefore asks that the EPDP members consider comments in this document, and we would like your assurance that the below will be taken into account and incorporated into the Final Report as appropriate.</t>
  </si>
  <si>
    <t>SAC101v2</t>
  </si>
  <si>
    <t>https://www.icann.org/en/system/files/files/sac-101-v2-en.pdf</t>
  </si>
  <si>
    <t>SAC101v2: SSAC Advisory Regarding Access to Domain Name Registration Data (R-1)</t>
  </si>
  <si>
    <t>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ICANN Board, ICANN Organization, and ICANN community.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remaining thin gTLD registries should be required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t>
  </si>
  <si>
    <t>The ICANN org received SAC101v2 on 12 December 2018 and is currently reviewing.</t>
  </si>
  <si>
    <t>SAC101v2: SSAC Advisory Regarding Access to Domain Name Registration Data (R-2)</t>
  </si>
  <si>
    <t>The ICANN Board should direct the ICANN Organization to work with the ICANN Community to: A) develop policy with clearly defined uniform purposes for RDDS rate-limiting and corresponding service level agreement requirements and B) clarify current expectations for the use of rate limiting under existing policy and agreements.</t>
  </si>
  <si>
    <t>SAC101v2: SSAC Advisory Regarding Access to Domain Name Registration Data (R-3)</t>
  </si>
  <si>
    <t>The ICANN Board and EPDP policy-makers should ensure that security practitioners and law enforcement authorities have access to domain name contact data, via RDDS, to the full extent allowed by applicable law.</t>
  </si>
  <si>
    <t>SAC101v2: SSAC Advisory Regarding Access to Domain Name Registration Data (R-4)</t>
  </si>
  <si>
    <t>The initiation of charges for RDS access, or any significant future changes in fees for RDDS access, must include a formal assessment of user impacts and the security and stability impacts, and be conducted as part of a formal Policy Development Process (PDP).</t>
  </si>
  <si>
    <t>SAC101v2: SSAC Advisory Regarding Access to Domain Name Registration Data (R-5)</t>
  </si>
  <si>
    <t>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</si>
  <si>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SAC101v2: SSAC Advisory Regarding Access to Domain Name Registration Data (R-6)</t>
  </si>
  <si>
    <t>The ICANN Board should direct the ICANN Organization to work to ensure that all methods of access to RDDS data provide an equivalent response to the same query.</t>
  </si>
  <si>
    <t>SAC101v2: SSAC Advisory Regarding Access to Domain Name Registration Data (R-7)</t>
  </si>
  <si>
    <t>The ICANN Board should direct the ICANN Organization to work to ensure that RDDS access is provided in a measurable and enforceable framework, which can be understood by all parties.</t>
  </si>
  <si>
    <t>This recommendation is part of Version 1 of SAC101. ICANN closed recommendations under Version 1 on 12 December 2018 upon receipt of Version 2. As stated by the SSAC in SAC101v2, "Version 2 of SAC101 was published to reflect evolving circumstances related to ICANN?s Temporary Specification for gTLD Registration Data, and the ongoing Expedited Policy Development Process (EPDP) on the Temporary Specification for gTLD Registration Data. Version 1 of SAC101 has been retired and version 2 is authoritative."</t>
  </si>
  <si>
    <t>The ICANN org received this advice on 17 December 2018 and is currently reviewing.</t>
  </si>
  <si>
    <t>The ICANN org understands that this statement is the SAC104: SSAC Comment on Initial Report of the Temporary Specification for gTLD Registration Data Expedited Policy Development Process. As this item will be considered via the Public Comment process, there is no action for the ICANN Board. This understanding was sent to the SSAC on 3 January 2019.</t>
  </si>
  <si>
    <t>Closed</t>
  </si>
  <si>
    <t>https://community.icann.org/display/alacpolicydev/At-Large+Workspace%3A+Follow-Up+to+the+Joint+Statement+by+ALAC+and+GAC%3A+Enabling+Inclusive%2C+Informed+and+Meaningful+Participation+at+ICANN</t>
  </si>
  <si>
    <t>The At-Large Advisory Committee (ALAC) and the Governmental Advisory Committee (GAC) thank the ICANN Board for its response to their joint statement ?Enabling inclusive, informed and meaningful participation at ICANN?, issued at ICANN60 in Abu Dhabi on 2 November 2017. In its response, the Board referred to the Information Transparency Initiative (ITI), launched in January 2018, which hopefully will lead to the creation of a document managing system that ? as required by the ALAC and the GAC ? will allow, even to non-expert stakeholders, a quick and easy access to ICANN documents. However, its development will take time. According the ICANN website, its delivery is expected in December 2019. In their joint statement, the ALAC and the GAC also asked ICANN to produce executive summaries, key points and synopses for all relevant issues, processes and activities ? something that could be implemented without delay. In its response, the Board referred to the current offer of monthly newsletters, pre-and post-meeting reports and video interviews, as well as to the ICANN Learn online platform. All these initiatives are commendable and likely to improve access to information and content regarding ICANN activities. However, they are not enough to reach the goal that the ALAC and GAC have in mind. Particularly in policy development processes, non-expert stakeholders need executive summaries to be able to quickly determine, whether a particular issue is of concern to them, and if yes, to participate in the process easily and effectively, on equal footing with other stakeholders, even if ICANN is not in their full-time focus. Summaries should be provided at least, but not only, on issues put out for public comment. Clear and up-to-date information to facilitate quick understanding of relevant issues and high interest topics is key for inclusive, informed and meaningful participation by all stakeholders, including non-experts. In the context of the IANA transition process, ICANN was able to offer timely and comprehensible information by breaking down complex issues into understandable components, which allowed interaction within the entire community. The ALAC and the GAC are now asking from ICANN that the same level of effort be made and the same service be provided to the community concerning information on all other relevant issues.</t>
  </si>
  <si>
    <t>Follow-Up to the Joint Statement by ALAC and GAC: Enabling Inclusive, Informed and Meaningful Participation at ICANN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</si>
</sst>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sz val="11"/>
      <color indexed="9"/>
      <name val="Calibri"/>
      <family val="2"/>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
      <u/>
      <sz val="11"/>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4"/>
      </left>
      <right style="thin">
        <color rgb="FF9CC2E5"/>
      </right>
      <top style="thick">
        <color theme="4"/>
      </top>
      <bottom/>
      <diagonal/>
    </border>
    <border>
      <left style="thin">
        <color rgb="FF9CC2E5"/>
      </left>
      <right style="thick">
        <color theme="4"/>
      </right>
      <top style="thick">
        <color theme="4"/>
      </top>
      <bottom/>
      <diagonal/>
    </border>
    <border>
      <left style="thick">
        <color theme="4"/>
      </left>
      <right style="thin">
        <color rgb="FF9CC2E5"/>
      </right>
      <top/>
      <bottom style="thick">
        <color theme="4"/>
      </bottom>
      <diagonal/>
    </border>
    <border>
      <left style="thin">
        <color rgb="FF9CC2E5"/>
      </left>
      <right style="thick">
        <color theme="4"/>
      </right>
      <top/>
      <bottom style="thick">
        <color theme="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thin">
        <color rgb="FF9CC2E5"/>
      </left>
      <right style="dashed">
        <color rgb="FF9CC2E5"/>
      </right>
      <top style="thick">
        <color theme="4"/>
      </top>
      <bottom/>
      <diagonal/>
    </border>
    <border>
      <left style="dashed">
        <color rgb="FF9CC2E5"/>
      </left>
      <right style="dashed">
        <color rgb="FF9CC2E5"/>
      </right>
      <top style="thick">
        <color theme="4"/>
      </top>
      <bottom/>
      <diagonal/>
    </border>
    <border>
      <left style="dashed">
        <color rgb="FF9CC2E5"/>
      </left>
      <right style="thin">
        <color rgb="FF9CC2E5"/>
      </right>
      <top style="thick">
        <color theme="4"/>
      </top>
      <bottom/>
      <diagonal/>
    </border>
    <border>
      <left style="thin">
        <color rgb="FF9CC2E5"/>
      </left>
      <right style="dashed">
        <color rgb="FF9CC2E5"/>
      </right>
      <top/>
      <bottom style="thick">
        <color theme="4"/>
      </bottom>
      <diagonal/>
    </border>
    <border>
      <left style="dashed">
        <color rgb="FF9CC2E5"/>
      </left>
      <right style="dashed">
        <color rgb="FF9CC2E5"/>
      </right>
      <top/>
      <bottom style="thick">
        <color theme="4"/>
      </bottom>
      <diagonal/>
    </border>
    <border>
      <left style="dashed">
        <color rgb="FF9CC2E5"/>
      </left>
      <right style="thin">
        <color rgb="FF9CC2E5"/>
      </right>
      <top/>
      <bottom style="thick">
        <color theme="4"/>
      </bottom>
      <diagonal/>
    </border>
    <border>
      <left style="medium">
        <color rgb="FF9CC2E5"/>
      </left>
      <right style="dashed">
        <color rgb="FF9CC2E5"/>
      </right>
      <top style="dashed">
        <color rgb="FF9CC2E5"/>
      </top>
      <bottom style="dashed">
        <color rgb="FF9CC2E5"/>
      </bottom>
      <diagonal/>
    </border>
    <border>
      <left style="dashed">
        <color rgb="FF9CC2E5"/>
      </left>
      <right style="dashed">
        <color rgb="FF9CC2E5"/>
      </right>
      <top style="dashed">
        <color rgb="FF9CC2E5"/>
      </top>
      <bottom style="dashed">
        <color rgb="FF9CC2E5"/>
      </bottom>
      <diagonal/>
    </border>
    <border>
      <left style="dashed">
        <color rgb="FF9CC2E5"/>
      </left>
      <right style="medium">
        <color rgb="FF9CC2E5"/>
      </right>
      <top style="dashed">
        <color rgb="FF9CC2E5"/>
      </top>
      <bottom style="dashed">
        <color rgb="FF9CC2E5"/>
      </bottom>
      <diagonal/>
    </border>
    <border>
      <left style="medium">
        <color rgb="FF9CC2E5"/>
      </left>
      <right style="dashed">
        <color rgb="FF9CC2E5"/>
      </right>
      <top style="dashed">
        <color rgb="FF9CC2E5"/>
      </top>
      <bottom style="thick">
        <color theme="4"/>
      </bottom>
      <diagonal/>
    </border>
    <border>
      <left style="dashed">
        <color rgb="FF9CC2E5"/>
      </left>
      <right style="dashed">
        <color rgb="FF9CC2E5"/>
      </right>
      <top style="dashed">
        <color rgb="FF9CC2E5"/>
      </top>
      <bottom style="thick">
        <color theme="4"/>
      </bottom>
      <diagonal/>
    </border>
    <border>
      <left style="dashed">
        <color rgb="FF9CC2E5"/>
      </left>
      <right style="medium">
        <color rgb="FF9CC2E5"/>
      </right>
      <top style="dashed">
        <color rgb="FF9CC2E5"/>
      </top>
      <bottom style="thick">
        <color theme="4"/>
      </bottom>
      <diagonal/>
    </border>
    <border>
      <left style="medium">
        <color rgb="FF9CC2E5"/>
      </left>
      <right style="dashed">
        <color rgb="FF9CC2E5"/>
      </right>
      <top/>
      <bottom style="dashed">
        <color rgb="FF9CC2E5"/>
      </bottom>
      <diagonal/>
    </border>
    <border>
      <left style="dashed">
        <color rgb="FF9CC2E5"/>
      </left>
      <right style="dashed">
        <color rgb="FF9CC2E5"/>
      </right>
      <top/>
      <bottom style="dashed">
        <color rgb="FF9CC2E5"/>
      </bottom>
      <diagonal/>
    </border>
    <border>
      <left style="dashed">
        <color rgb="FF9CC2E5"/>
      </left>
      <right style="medium">
        <color rgb="FF9CC2E5"/>
      </right>
      <top/>
      <bottom style="dashed">
        <color rgb="FF9CC2E5"/>
      </bottom>
      <diagonal/>
    </border>
    <border>
      <left style="medium">
        <color rgb="FF9CC2E5"/>
      </left>
      <right style="thin">
        <color rgb="FF9CC2E5"/>
      </right>
      <top style="medium">
        <color rgb="FF9CC2E5"/>
      </top>
      <bottom style="medium">
        <color rgb="FF9CC2E5"/>
      </bottom>
      <diagonal/>
    </border>
    <border>
      <left style="thin">
        <color rgb="FF9CC2E5"/>
      </left>
      <right style="dashed">
        <color rgb="FF9CC2E5"/>
      </right>
      <top style="medium">
        <color rgb="FF9CC2E5"/>
      </top>
      <bottom style="medium">
        <color rgb="FF9CC2E5"/>
      </bottom>
      <diagonal/>
    </border>
    <border>
      <left style="dashed">
        <color rgb="FF9CC2E5"/>
      </left>
      <right style="dashed">
        <color rgb="FF9CC2E5"/>
      </right>
      <top style="medium">
        <color rgb="FF9CC2E5"/>
      </top>
      <bottom style="medium">
        <color rgb="FF9CC2E5"/>
      </bottom>
      <diagonal/>
    </border>
    <border>
      <left style="dashed">
        <color rgb="FF9CC2E5"/>
      </left>
      <right style="thin">
        <color rgb="FF9CC2E5"/>
      </right>
      <top style="medium">
        <color rgb="FF9CC2E5"/>
      </top>
      <bottom style="medium">
        <color rgb="FF9CC2E5"/>
      </bottom>
      <diagonal/>
    </border>
    <border>
      <left style="thin">
        <color rgb="FF9CC2E5"/>
      </left>
      <right style="medium">
        <color rgb="FF9CC2E5"/>
      </right>
      <top style="medium">
        <color rgb="FF9CC2E5"/>
      </top>
      <bottom style="medium">
        <color rgb="FF9CC2E5"/>
      </bottom>
      <diagonal/>
    </border>
    <border>
      <left style="thick">
        <color theme="4"/>
      </left>
      <right/>
      <top/>
      <bottom/>
      <diagonal/>
    </border>
    <border>
      <left style="thin">
        <color rgb="FF9CC2E5"/>
      </left>
      <right style="thick">
        <color theme="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0" borderId="0" applyNumberFormat="0" applyFill="0" applyBorder="0" applyAlignment="0" applyProtection="0"/>
  </cellStyleXfs>
  <cellXfs count="77">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23" fillId="34" borderId="0" xfId="0" applyFont="1" applyFill="1"/>
    <xf numFmtId="0" fontId="0" fillId="34" borderId="0" xfId="0" applyFill="1"/>
    <xf numFmtId="0" fontId="0" fillId="34" borderId="0" xfId="0" applyFont="1" applyFill="1"/>
    <xf numFmtId="0" fontId="18" fillId="34" borderId="0" xfId="0" applyFont="1" applyFill="1"/>
    <xf numFmtId="0" fontId="20" fillId="34" borderId="14" xfId="0" applyFont="1" applyFill="1" applyBorder="1" applyAlignment="1">
      <alignment horizontal="left" vertical="center" wrapText="1"/>
    </xf>
    <xf numFmtId="0" fontId="19" fillId="34" borderId="0" xfId="0" applyFont="1" applyFill="1" applyBorder="1" applyAlignment="1">
      <alignment wrapText="1"/>
    </xf>
    <xf numFmtId="0" fontId="19" fillId="34" borderId="15" xfId="0" applyFont="1" applyFill="1" applyBorder="1" applyAlignment="1">
      <alignment wrapText="1"/>
    </xf>
    <xf numFmtId="0" fontId="0" fillId="34" borderId="0" xfId="0" applyFill="1" applyAlignment="1">
      <alignment horizontal="center"/>
    </xf>
    <xf numFmtId="0" fontId="0" fillId="34" borderId="0" xfId="0" applyFont="1" applyFill="1" applyAlignment="1">
      <alignment horizontal="center"/>
    </xf>
    <xf numFmtId="0" fontId="0" fillId="36" borderId="22"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27" fillId="34" borderId="28" xfId="0" applyFont="1" applyFill="1" applyBorder="1" applyAlignment="1">
      <alignment horizontal="center" vertical="center" wrapText="1"/>
    </xf>
    <xf numFmtId="0" fontId="27" fillId="34" borderId="27"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24" fillId="35" borderId="31"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20" fillId="34" borderId="19"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4"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9" fillId="34" borderId="39" xfId="0" applyFont="1" applyFill="1" applyBorder="1" applyAlignment="1">
      <alignment horizontal="center" vertical="center" wrapText="1"/>
    </xf>
    <xf numFmtId="0" fontId="0" fillId="0" borderId="40" xfId="0" applyFont="1" applyBorder="1" applyAlignment="1">
      <alignment horizontal="center" vertical="center" wrapText="1"/>
    </xf>
    <xf numFmtId="0" fontId="16" fillId="36" borderId="41" xfId="0" applyFont="1" applyFill="1" applyBorder="1" applyAlignment="1">
      <alignment horizontal="center" vertical="center" wrapText="1"/>
    </xf>
    <xf numFmtId="0" fontId="19" fillId="34" borderId="42" xfId="0" applyFont="1" applyFill="1" applyBorder="1" applyAlignment="1">
      <alignment horizontal="center" vertical="center" wrapText="1"/>
    </xf>
    <xf numFmtId="0" fontId="0" fillId="0" borderId="43" xfId="0" applyFont="1" applyBorder="1" applyAlignment="1">
      <alignment horizontal="center" vertical="center" wrapText="1"/>
    </xf>
    <xf numFmtId="0" fontId="16" fillId="36" borderId="44" xfId="0" applyFont="1" applyFill="1" applyBorder="1" applyAlignment="1">
      <alignment horizontal="center" vertical="center" wrapText="1"/>
    </xf>
    <xf numFmtId="0" fontId="19" fillId="34" borderId="45" xfId="0" applyFont="1" applyFill="1" applyBorder="1" applyAlignment="1">
      <alignment horizontal="center" vertical="center" wrapText="1"/>
    </xf>
    <xf numFmtId="0" fontId="0" fillId="0" borderId="46" xfId="0" applyFont="1" applyBorder="1" applyAlignment="1">
      <alignment horizontal="center" vertical="center" wrapText="1"/>
    </xf>
    <xf numFmtId="0" fontId="16" fillId="36" borderId="47" xfId="0"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24" fillId="35" borderId="48"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26" xfId="0" applyFont="1" applyFill="1" applyBorder="1" applyAlignment="1">
      <alignment horizontal="center" vertical="center" wrapText="1"/>
    </xf>
    <xf numFmtId="0" fontId="20" fillId="34"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0" fillId="0" borderId="58" xfId="0" applyBorder="1" applyAlignment="1">
      <alignment horizontal="left" vertical="top" wrapText="1"/>
    </xf>
    <xf numFmtId="0" fontId="0" fillId="0" borderId="10"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26" fillId="33" borderId="55" xfId="0" applyFont="1" applyFill="1" applyBorder="1" applyAlignment="1">
      <alignment horizontal="center" vertical="center" wrapText="1"/>
    </xf>
    <xf numFmtId="0" fontId="26" fillId="33" borderId="56" xfId="0" applyFont="1" applyFill="1" applyBorder="1" applyAlignment="1">
      <alignment horizontal="center" vertical="center" wrapText="1"/>
    </xf>
    <xf numFmtId="0" fontId="26" fillId="33" borderId="57"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6" fillId="33" borderId="56"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4" fontId="0" fillId="0" borderId="61" xfId="0" applyNumberFormat="1" applyBorder="1" applyAlignment="1">
      <alignment horizontal="left" vertical="top" wrapText="1"/>
    </xf>
    <xf numFmtId="0" fontId="30" fillId="0" borderId="10" xfId="49" applyBorder="1" applyAlignment="1">
      <alignment horizontal="left" vertical="top" wrapText="1"/>
    </xf>
    <xf numFmtId="0" fontId="20" fillId="34" borderId="1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0" fillId="34" borderId="13" xfId="0" applyFont="1" applyFill="1" applyBorder="1" applyAlignment="1">
      <alignment horizontal="left" vertical="center"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89" totalsRowShown="0" headerRowDxfId="12" dataDxfId="11" headerRowBorderDxfId="9" tableBorderDxfId="10" totalsRowBorderDxfId="8">
  <autoFilter ref="A6:H389" xr:uid="{11CAC4F8-4285-564F-A59B-30D70032CA34}"/>
  <sortState ref="A7:H389">
    <sortCondition descending="1" ref="E6:E389"/>
  </sortState>
  <tableColumns count="8">
    <tableColumn id="1" xr3:uid="{901B4AB4-D5DD-AB4F-9520-988B0F638690}" name="Advice Provider" dataDxfId="7"/>
    <tableColumn id="2" xr3:uid="{6CC4C367-4CE4-A345-8E3A-B1F75D98517A}" name="Advice Document Reference ID" dataDxfId="6"/>
    <tableColumn id="3" xr3:uid="{06E02BB0-7405-694F-8EEC-F5800AC37192}" name="Link to Advice Document" dataDxfId="5"/>
    <tableColumn id="4" xr3:uid="{55442784-ECEC-1D4E-8AFC-CBE0460E2D3E}" name="Name of Advice Document"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H18"/>
  <sheetViews>
    <sheetView tabSelected="1" zoomScaleNormal="100" workbookViewId="0"/>
  </sheetViews>
  <sheetFormatPr baseColWidth="10" defaultColWidth="31.5" defaultRowHeight="15" x14ac:dyDescent="0.2"/>
  <cols>
    <col min="1" max="1" width="10.33203125" style="9" customWidth="1"/>
    <col min="2" max="2" width="29.5" style="9" bestFit="1" customWidth="1"/>
    <col min="3" max="8" width="16.6640625" style="15" customWidth="1"/>
    <col min="9" max="9" width="7" style="9" customWidth="1"/>
    <col min="10" max="10" width="9.1640625" style="9" customWidth="1"/>
    <col min="11" max="14" width="8.5" style="9" customWidth="1"/>
    <col min="15" max="16384" width="31.5" style="9"/>
  </cols>
  <sheetData>
    <row r="1" spans="1:8" ht="19" x14ac:dyDescent="0.25">
      <c r="A1" s="8" t="s">
        <v>698</v>
      </c>
    </row>
    <row r="2" spans="1:8" s="10" customFormat="1" x14ac:dyDescent="0.2">
      <c r="A2" s="4" t="s">
        <v>1492</v>
      </c>
      <c r="C2" s="16"/>
      <c r="D2" s="16"/>
      <c r="E2" s="16"/>
      <c r="F2" s="16"/>
      <c r="G2" s="16"/>
      <c r="H2" s="16"/>
    </row>
    <row r="3" spans="1:8" ht="16" thickBot="1" x14ac:dyDescent="0.25"/>
    <row r="4" spans="1:8" ht="49" thickBot="1" x14ac:dyDescent="0.25">
      <c r="B4" s="47" t="s">
        <v>801</v>
      </c>
      <c r="C4" s="43" t="s">
        <v>760</v>
      </c>
      <c r="D4" s="44" t="s">
        <v>764</v>
      </c>
      <c r="E4" s="44" t="s">
        <v>772</v>
      </c>
      <c r="F4" s="44" t="s">
        <v>774</v>
      </c>
      <c r="G4" s="45" t="s">
        <v>777</v>
      </c>
      <c r="H4" s="46" t="s">
        <v>788</v>
      </c>
    </row>
    <row r="5" spans="1:8" ht="18.75" customHeight="1" x14ac:dyDescent="0.2">
      <c r="B5" s="40" t="s">
        <v>699</v>
      </c>
      <c r="C5" s="41">
        <f>COUNTIFS('Advice Items'!A6:A389,"At-Large Advisory Committee (ALAC)",'Advice Items'!G6:G389,"Phase 1 | Receive &amp; Acknowledge")</f>
        <v>0</v>
      </c>
      <c r="D5" s="41">
        <f>COUNTIFS('Advice Items'!A6:A389,"At-Large Advisory Committee (ALAC)",'Advice Items'!G6:G389,"Phase 2 | Understand Request")</f>
        <v>1</v>
      </c>
      <c r="E5" s="41">
        <f>COUNTIFS('Advice Items'!A6:A389,"At-Large Advisory Committee (ALAC)",'Advice Items'!G6:G389,"Phase 3 | Evaluate &amp; Consider")</f>
        <v>0</v>
      </c>
      <c r="F5" s="41">
        <f>COUNTIFS('Advice Items'!A6:A389,"At-Large Advisory Committee (ALAC)",'Advice Items'!G6:G389,"Phase 4 | Implement")</f>
        <v>3</v>
      </c>
      <c r="G5" s="41">
        <f>COUNTIFS('Advice Items'!A6:A389,"At-Large Advisory Committee (ALAC)",'Advice Items'!G6:G389,"Phase 5 | Close Request")</f>
        <v>1</v>
      </c>
      <c r="H5" s="42">
        <f>SUM(C5:G5)</f>
        <v>5</v>
      </c>
    </row>
    <row r="6" spans="1:8" ht="18.75" customHeight="1" x14ac:dyDescent="0.2">
      <c r="B6" s="34" t="s">
        <v>700</v>
      </c>
      <c r="C6" s="35">
        <f>COUNTIFS('Advice Items'!A6:A389,"Root Server System Advisory Committee (RSSAC)",'Advice Items'!G6:G389,"Phase 1 | Receive &amp; Acknowledge")</f>
        <v>0</v>
      </c>
      <c r="D6" s="35">
        <f>COUNTIFS('Advice Items'!A6:A389,"Root Server System Advisory Committee (RSSAC)",'Advice Items'!G6:G389,"Phase 2 | Understand Request")</f>
        <v>5</v>
      </c>
      <c r="E6" s="35">
        <f>COUNTIFS('Advice Items'!A6:A389,"Root Server System Advisory Committee (RSSAC)",'Advice Items'!G6:G389,"Phase 3 | Evaluate &amp; Consider")</f>
        <v>7</v>
      </c>
      <c r="F6" s="35">
        <f>COUNTIFS('Advice Items'!A6:A389,"Root Server System Advisory Committee (RSSAC)",'Advice Items'!G6:G389,"Phase 4 | Implement")</f>
        <v>0</v>
      </c>
      <c r="G6" s="35">
        <f>COUNTIFS('Advice Items'!A6:A389,"Root Server System Advisory Committee (RSSAC)",'Advice Items'!G6:G389,"Phase 5 | Close Request")</f>
        <v>0</v>
      </c>
      <c r="H6" s="36">
        <f>SUM(C6:G6)</f>
        <v>12</v>
      </c>
    </row>
    <row r="7" spans="1:8" ht="18" customHeight="1" thickBot="1" x14ac:dyDescent="0.25">
      <c r="B7" s="37" t="s">
        <v>701</v>
      </c>
      <c r="C7" s="38">
        <f>COUNTIFS('Advice Items'!A6:A389,"Security and Stability Advisory Committee (SSAC)",'Advice Items'!G6:G389,"Phase 1 | Receive &amp; Acknowledge")</f>
        <v>0</v>
      </c>
      <c r="D7" s="38">
        <f>COUNTIFS('Advice Items'!A6:A389,"Security and Stability Advisory Committee (SSAC)",'Advice Items'!G6:G389,"Phase 2 | Understand Request")</f>
        <v>8</v>
      </c>
      <c r="E7" s="38">
        <f>COUNTIFS('Advice Items'!A6:A389,"Security and Stability Advisory Committee (SSAC)",'Advice Items'!G6:G389,"Phase 3 | Evaluate &amp; Consider")</f>
        <v>0</v>
      </c>
      <c r="F7" s="38">
        <f>COUNTIFS('Advice Items'!A6:A389,"Security and Stability Advisory Committee (SSAC)",'Advice Items'!G6:G389,"Phase 4 | Implement")</f>
        <v>27</v>
      </c>
      <c r="G7" s="38">
        <f>COUNTIFS('Advice Items'!A6:A389,"Security and Stability Advisory Committee (SSAC)",'Advice Items'!G6:G389,"Phase 5 | Close Request")</f>
        <v>7</v>
      </c>
      <c r="H7" s="39">
        <f>SUM(C7:G7)</f>
        <v>42</v>
      </c>
    </row>
    <row r="8" spans="1:8" ht="18" customHeight="1" thickTop="1" x14ac:dyDescent="0.2">
      <c r="B8" s="29" t="s">
        <v>802</v>
      </c>
      <c r="C8" s="31">
        <f t="shared" ref="C8:G8" si="0">SUM(C5:C7)</f>
        <v>0</v>
      </c>
      <c r="D8" s="32">
        <f t="shared" si="0"/>
        <v>14</v>
      </c>
      <c r="E8" s="32">
        <f t="shared" si="0"/>
        <v>7</v>
      </c>
      <c r="F8" s="32">
        <f t="shared" si="0"/>
        <v>30</v>
      </c>
      <c r="G8" s="33">
        <f t="shared" si="0"/>
        <v>8</v>
      </c>
      <c r="H8" s="18">
        <f>SUM(C8:G8)</f>
        <v>59</v>
      </c>
    </row>
    <row r="9" spans="1:8" ht="16" hidden="1" x14ac:dyDescent="0.2">
      <c r="B9" s="51" t="s">
        <v>754</v>
      </c>
      <c r="C9" s="35">
        <v>0</v>
      </c>
      <c r="D9" s="35">
        <v>13</v>
      </c>
      <c r="E9" s="35">
        <v>7</v>
      </c>
      <c r="F9" s="35">
        <v>30</v>
      </c>
      <c r="G9" s="35">
        <v>8</v>
      </c>
      <c r="H9" s="52">
        <v>58</v>
      </c>
    </row>
    <row r="10" spans="1:8" ht="18.75" customHeight="1" thickBot="1" x14ac:dyDescent="0.25">
      <c r="B10" s="30" t="s">
        <v>703</v>
      </c>
      <c r="C10" s="26">
        <f t="shared" ref="C10:H10" si="1">C8-C9</f>
        <v>0</v>
      </c>
      <c r="D10" s="27">
        <f t="shared" si="1"/>
        <v>1</v>
      </c>
      <c r="E10" s="27">
        <f t="shared" si="1"/>
        <v>0</v>
      </c>
      <c r="F10" s="27">
        <f t="shared" si="1"/>
        <v>0</v>
      </c>
      <c r="G10" s="28">
        <f t="shared" si="1"/>
        <v>0</v>
      </c>
      <c r="H10" s="17">
        <f t="shared" si="1"/>
        <v>1</v>
      </c>
    </row>
    <row r="11" spans="1:8" ht="16" thickTop="1" x14ac:dyDescent="0.2"/>
    <row r="12" spans="1:8" ht="17.25" customHeight="1" thickBot="1" x14ac:dyDescent="0.25"/>
    <row r="13" spans="1:8" ht="31.5" customHeight="1" thickBot="1" x14ac:dyDescent="0.25">
      <c r="B13" s="24" t="s">
        <v>794</v>
      </c>
      <c r="C13" s="25" t="s">
        <v>803</v>
      </c>
    </row>
    <row r="14" spans="1:8" ht="18.75" customHeight="1" x14ac:dyDescent="0.2">
      <c r="B14" s="23" t="s">
        <v>699</v>
      </c>
      <c r="C14" s="48">
        <v>15</v>
      </c>
    </row>
    <row r="15" spans="1:8" ht="18.75" customHeight="1" x14ac:dyDescent="0.2">
      <c r="B15" s="19" t="s">
        <v>700</v>
      </c>
      <c r="C15" s="49">
        <v>17</v>
      </c>
    </row>
    <row r="16" spans="1:8" ht="18.75" customHeight="1" thickBot="1" x14ac:dyDescent="0.25">
      <c r="B16" s="20" t="s">
        <v>701</v>
      </c>
      <c r="C16" s="50">
        <v>15</v>
      </c>
    </row>
    <row r="17" spans="2:3" ht="18.75" customHeight="1" thickTop="1" thickBot="1" x14ac:dyDescent="0.25">
      <c r="B17" s="21" t="s">
        <v>702</v>
      </c>
      <c r="C17" s="22">
        <f>SUM(C14:C16)</f>
        <v>47</v>
      </c>
    </row>
    <row r="18" spans="2:3" ht="16" thickTop="1" x14ac:dyDescent="0.2"/>
  </sheetData>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89"/>
  <sheetViews>
    <sheetView showGridLines="0" zoomScale="87" zoomScaleNormal="87" zoomScaleSheetLayoutView="100" zoomScalePageLayoutView="40" workbookViewId="0"/>
  </sheetViews>
  <sheetFormatPr baseColWidth="10" defaultColWidth="8.83203125" defaultRowHeight="15" x14ac:dyDescent="0.2"/>
  <cols>
    <col min="1" max="1" width="33.83203125" customWidth="1"/>
    <col min="2" max="2" width="20.6640625" customWidth="1"/>
    <col min="3" max="3" width="19.33203125" customWidth="1"/>
    <col min="4" max="4" width="36.5" bestFit="1" customWidth="1"/>
    <col min="5" max="5" width="12.83203125" style="63" customWidth="1"/>
    <col min="6" max="6" width="70.83203125" customWidth="1"/>
    <col min="7" max="7" width="25.1640625" style="3" bestFit="1" customWidth="1"/>
    <col min="8" max="8" width="61.1640625" customWidth="1"/>
  </cols>
  <sheetData>
    <row r="1" spans="1:8" s="1" customFormat="1" ht="19" x14ac:dyDescent="0.25">
      <c r="A1" s="11" t="s">
        <v>694</v>
      </c>
      <c r="E1" s="62"/>
      <c r="G1" s="2"/>
    </row>
    <row r="2" spans="1:8" s="1" customFormat="1" x14ac:dyDescent="0.2">
      <c r="A2" s="4" t="s">
        <v>695</v>
      </c>
      <c r="E2" s="62"/>
      <c r="G2" s="2"/>
    </row>
    <row r="3" spans="1:8" s="1" customFormat="1" x14ac:dyDescent="0.2">
      <c r="A3" s="4" t="str">
        <f>'Updated Summary'!A2</f>
        <v>As of 31 December 2018</v>
      </c>
      <c r="E3" s="62"/>
      <c r="G3" s="2"/>
    </row>
    <row r="6" spans="1:8" ht="37" customHeight="1" x14ac:dyDescent="0.2">
      <c r="A6" s="59" t="s">
        <v>687</v>
      </c>
      <c r="B6" s="60" t="s">
        <v>688</v>
      </c>
      <c r="C6" s="60" t="s">
        <v>689</v>
      </c>
      <c r="D6" s="60" t="s">
        <v>690</v>
      </c>
      <c r="E6" s="64" t="s">
        <v>0</v>
      </c>
      <c r="F6" s="60" t="s">
        <v>691</v>
      </c>
      <c r="G6" s="60" t="s">
        <v>692</v>
      </c>
      <c r="H6" s="61" t="s">
        <v>693</v>
      </c>
    </row>
    <row r="7" spans="1:8" ht="192" x14ac:dyDescent="0.2">
      <c r="A7" s="53" t="s">
        <v>220</v>
      </c>
      <c r="B7" s="54" t="s">
        <v>1493</v>
      </c>
      <c r="C7" s="67" t="s">
        <v>1494</v>
      </c>
      <c r="D7" s="54" t="s">
        <v>1495</v>
      </c>
      <c r="E7" s="65">
        <v>43455</v>
      </c>
      <c r="F7" s="54" t="s">
        <v>1496</v>
      </c>
      <c r="G7" s="54" t="s">
        <v>1517</v>
      </c>
      <c r="H7" s="55" t="s">
        <v>1516</v>
      </c>
    </row>
    <row r="8" spans="1:8" ht="409" customHeight="1" x14ac:dyDescent="0.2">
      <c r="A8" s="53" t="s">
        <v>1</v>
      </c>
      <c r="B8" s="54" t="s">
        <v>863</v>
      </c>
      <c r="C8" s="54" t="s">
        <v>1518</v>
      </c>
      <c r="D8" s="54" t="s">
        <v>1520</v>
      </c>
      <c r="E8" s="65">
        <v>43446</v>
      </c>
      <c r="F8" s="54" t="s">
        <v>1519</v>
      </c>
      <c r="G8" s="54" t="s">
        <v>764</v>
      </c>
      <c r="H8" s="55" t="s">
        <v>1515</v>
      </c>
    </row>
    <row r="9" spans="1:8" ht="208" x14ac:dyDescent="0.2">
      <c r="A9" s="53" t="s">
        <v>220</v>
      </c>
      <c r="B9" s="54" t="s">
        <v>1497</v>
      </c>
      <c r="C9" s="54" t="s">
        <v>1498</v>
      </c>
      <c r="D9" s="54" t="s">
        <v>1499</v>
      </c>
      <c r="E9" s="65">
        <v>43445</v>
      </c>
      <c r="F9" s="54" t="s">
        <v>1500</v>
      </c>
      <c r="G9" s="54" t="s">
        <v>764</v>
      </c>
      <c r="H9" s="55" t="s">
        <v>1501</v>
      </c>
    </row>
    <row r="10" spans="1:8" ht="64" x14ac:dyDescent="0.2">
      <c r="A10" s="53" t="s">
        <v>220</v>
      </c>
      <c r="B10" s="54" t="s">
        <v>1497</v>
      </c>
      <c r="C10" s="54" t="s">
        <v>1498</v>
      </c>
      <c r="D10" s="54" t="s">
        <v>1502</v>
      </c>
      <c r="E10" s="65">
        <v>43445</v>
      </c>
      <c r="F10" s="54" t="s">
        <v>1503</v>
      </c>
      <c r="G10" s="54" t="s">
        <v>764</v>
      </c>
      <c r="H10" s="55" t="s">
        <v>1501</v>
      </c>
    </row>
    <row r="11" spans="1:8" ht="48" x14ac:dyDescent="0.2">
      <c r="A11" s="53" t="s">
        <v>220</v>
      </c>
      <c r="B11" s="54" t="s">
        <v>1497</v>
      </c>
      <c r="C11" s="54" t="s">
        <v>1498</v>
      </c>
      <c r="D11" s="54" t="s">
        <v>1504</v>
      </c>
      <c r="E11" s="65">
        <v>43445</v>
      </c>
      <c r="F11" s="54" t="s">
        <v>1505</v>
      </c>
      <c r="G11" s="54" t="s">
        <v>764</v>
      </c>
      <c r="H11" s="55" t="s">
        <v>1501</v>
      </c>
    </row>
    <row r="12" spans="1:8" ht="48" x14ac:dyDescent="0.2">
      <c r="A12" s="53" t="s">
        <v>220</v>
      </c>
      <c r="B12" s="54" t="s">
        <v>1497</v>
      </c>
      <c r="C12" s="54" t="s">
        <v>1498</v>
      </c>
      <c r="D12" s="54" t="s">
        <v>1506</v>
      </c>
      <c r="E12" s="65">
        <v>43445</v>
      </c>
      <c r="F12" s="54" t="s">
        <v>1507</v>
      </c>
      <c r="G12" s="54" t="s">
        <v>764</v>
      </c>
      <c r="H12" s="55" t="s">
        <v>1501</v>
      </c>
    </row>
    <row r="13" spans="1:8" ht="80" x14ac:dyDescent="0.2">
      <c r="A13" s="53" t="s">
        <v>220</v>
      </c>
      <c r="B13" s="54" t="s">
        <v>1497</v>
      </c>
      <c r="C13" s="54" t="s">
        <v>1498</v>
      </c>
      <c r="D13" s="54" t="s">
        <v>1508</v>
      </c>
      <c r="E13" s="65">
        <v>43445</v>
      </c>
      <c r="F13" s="54" t="s">
        <v>1509</v>
      </c>
      <c r="G13" s="54" t="s">
        <v>764</v>
      </c>
      <c r="H13" s="55" t="s">
        <v>1501</v>
      </c>
    </row>
    <row r="14" spans="1:8" ht="48" x14ac:dyDescent="0.2">
      <c r="A14" s="53" t="s">
        <v>220</v>
      </c>
      <c r="B14" s="54" t="s">
        <v>1497</v>
      </c>
      <c r="C14" s="54" t="s">
        <v>1498</v>
      </c>
      <c r="D14" s="54" t="s">
        <v>1510</v>
      </c>
      <c r="E14" s="65">
        <v>43445</v>
      </c>
      <c r="F14" s="54" t="s">
        <v>1511</v>
      </c>
      <c r="G14" s="54" t="s">
        <v>764</v>
      </c>
      <c r="H14" s="55" t="s">
        <v>1501</v>
      </c>
    </row>
    <row r="15" spans="1:8" ht="48" x14ac:dyDescent="0.2">
      <c r="A15" s="53" t="s">
        <v>220</v>
      </c>
      <c r="B15" s="54" t="s">
        <v>1497</v>
      </c>
      <c r="C15" s="54" t="s">
        <v>1498</v>
      </c>
      <c r="D15" s="54" t="s">
        <v>1512</v>
      </c>
      <c r="E15" s="65">
        <v>43445</v>
      </c>
      <c r="F15" s="54" t="s">
        <v>1513</v>
      </c>
      <c r="G15" s="54" t="s">
        <v>764</v>
      </c>
      <c r="H15" s="55" t="s">
        <v>1501</v>
      </c>
    </row>
    <row r="16" spans="1:8" ht="64" x14ac:dyDescent="0.2">
      <c r="A16" s="53" t="s">
        <v>144</v>
      </c>
      <c r="B16" s="54" t="s">
        <v>1474</v>
      </c>
      <c r="C16" s="54" t="s">
        <v>1475</v>
      </c>
      <c r="D16" s="54" t="s">
        <v>1476</v>
      </c>
      <c r="E16" s="65">
        <v>43378</v>
      </c>
      <c r="F16" s="54" t="s">
        <v>1477</v>
      </c>
      <c r="G16" s="54" t="s">
        <v>764</v>
      </c>
      <c r="H16" s="55" t="s">
        <v>1478</v>
      </c>
    </row>
    <row r="17" spans="1:8" ht="64" x14ac:dyDescent="0.2">
      <c r="A17" s="53" t="s">
        <v>144</v>
      </c>
      <c r="B17" s="54" t="s">
        <v>1474</v>
      </c>
      <c r="C17" s="54" t="s">
        <v>1475</v>
      </c>
      <c r="D17" s="54" t="s">
        <v>1479</v>
      </c>
      <c r="E17" s="65">
        <v>43378</v>
      </c>
      <c r="F17" s="54" t="s">
        <v>1480</v>
      </c>
      <c r="G17" s="54" t="s">
        <v>764</v>
      </c>
      <c r="H17" s="55" t="s">
        <v>1478</v>
      </c>
    </row>
    <row r="18" spans="1:8" ht="64" x14ac:dyDescent="0.2">
      <c r="A18" s="53" t="s">
        <v>144</v>
      </c>
      <c r="B18" s="54" t="s">
        <v>1474</v>
      </c>
      <c r="C18" s="54" t="s">
        <v>1475</v>
      </c>
      <c r="D18" s="54" t="s">
        <v>1481</v>
      </c>
      <c r="E18" s="65">
        <v>43378</v>
      </c>
      <c r="F18" s="54" t="s">
        <v>1482</v>
      </c>
      <c r="G18" s="54" t="s">
        <v>764</v>
      </c>
      <c r="H18" s="55" t="s">
        <v>1478</v>
      </c>
    </row>
    <row r="19" spans="1:8" ht="64" x14ac:dyDescent="0.2">
      <c r="A19" s="53" t="s">
        <v>144</v>
      </c>
      <c r="B19" s="54" t="s">
        <v>1474</v>
      </c>
      <c r="C19" s="54" t="s">
        <v>1475</v>
      </c>
      <c r="D19" s="54" t="s">
        <v>1483</v>
      </c>
      <c r="E19" s="65">
        <v>43378</v>
      </c>
      <c r="F19" s="54" t="s">
        <v>1484</v>
      </c>
      <c r="G19" s="54" t="s">
        <v>764</v>
      </c>
      <c r="H19" s="55" t="s">
        <v>1478</v>
      </c>
    </row>
    <row r="20" spans="1:8" ht="64" x14ac:dyDescent="0.2">
      <c r="A20" s="53" t="s">
        <v>144</v>
      </c>
      <c r="B20" s="54" t="s">
        <v>1474</v>
      </c>
      <c r="C20" s="54" t="s">
        <v>1475</v>
      </c>
      <c r="D20" s="54" t="s">
        <v>1485</v>
      </c>
      <c r="E20" s="65">
        <v>43378</v>
      </c>
      <c r="F20" s="54" t="s">
        <v>1486</v>
      </c>
      <c r="G20" s="54" t="s">
        <v>764</v>
      </c>
      <c r="H20" s="55" t="s">
        <v>1478</v>
      </c>
    </row>
    <row r="21" spans="1:8" ht="144" x14ac:dyDescent="0.2">
      <c r="A21" s="53" t="s">
        <v>220</v>
      </c>
      <c r="B21" s="54" t="s">
        <v>1487</v>
      </c>
      <c r="C21" s="54" t="s">
        <v>1488</v>
      </c>
      <c r="D21" s="54" t="s">
        <v>1489</v>
      </c>
      <c r="E21" s="65">
        <v>43376</v>
      </c>
      <c r="F21" s="54" t="s">
        <v>1490</v>
      </c>
      <c r="G21" s="54" t="s">
        <v>1517</v>
      </c>
      <c r="H21" s="55" t="s">
        <v>1491</v>
      </c>
    </row>
    <row r="22" spans="1:8" ht="192" x14ac:dyDescent="0.2">
      <c r="A22" s="53" t="s">
        <v>220</v>
      </c>
      <c r="B22" s="54" t="s">
        <v>1443</v>
      </c>
      <c r="C22" s="54" t="s">
        <v>1444</v>
      </c>
      <c r="D22" s="54" t="s">
        <v>1445</v>
      </c>
      <c r="E22" s="65">
        <v>43332</v>
      </c>
      <c r="F22" s="54" t="s">
        <v>1446</v>
      </c>
      <c r="G22" s="54" t="s">
        <v>764</v>
      </c>
      <c r="H22" s="55" t="s">
        <v>1468</v>
      </c>
    </row>
    <row r="23" spans="1:8" ht="144" x14ac:dyDescent="0.2">
      <c r="A23" s="53" t="s">
        <v>144</v>
      </c>
      <c r="B23" s="54" t="s">
        <v>1455</v>
      </c>
      <c r="C23" s="54" t="s">
        <v>1456</v>
      </c>
      <c r="D23" s="54" t="s">
        <v>1457</v>
      </c>
      <c r="E23" s="65">
        <v>43319</v>
      </c>
      <c r="F23" s="54" t="s">
        <v>1458</v>
      </c>
      <c r="G23" s="54" t="s">
        <v>1517</v>
      </c>
      <c r="H23" s="55" t="s">
        <v>1472</v>
      </c>
    </row>
    <row r="24" spans="1:8" ht="112" x14ac:dyDescent="0.2">
      <c r="A24" s="53" t="s">
        <v>144</v>
      </c>
      <c r="B24" s="54" t="s">
        <v>1455</v>
      </c>
      <c r="C24" s="54" t="s">
        <v>1456</v>
      </c>
      <c r="D24" s="54" t="s">
        <v>1459</v>
      </c>
      <c r="E24" s="65">
        <v>43319</v>
      </c>
      <c r="F24" s="54" t="s">
        <v>1460</v>
      </c>
      <c r="G24" s="54" t="s">
        <v>1517</v>
      </c>
      <c r="H24" s="55" t="s">
        <v>1473</v>
      </c>
    </row>
    <row r="25" spans="1:8" ht="192" x14ac:dyDescent="0.2">
      <c r="A25" s="53" t="s">
        <v>144</v>
      </c>
      <c r="B25" s="54" t="s">
        <v>1447</v>
      </c>
      <c r="C25" s="54" t="s">
        <v>1448</v>
      </c>
      <c r="D25" s="54" t="s">
        <v>1449</v>
      </c>
      <c r="E25" s="65">
        <v>43319</v>
      </c>
      <c r="F25" s="54" t="s">
        <v>1450</v>
      </c>
      <c r="G25" s="54" t="s">
        <v>1517</v>
      </c>
      <c r="H25" s="55" t="s">
        <v>1469</v>
      </c>
    </row>
    <row r="26" spans="1:8" ht="64" x14ac:dyDescent="0.2">
      <c r="A26" s="53" t="s">
        <v>144</v>
      </c>
      <c r="B26" s="54" t="s">
        <v>1447</v>
      </c>
      <c r="C26" s="54" t="s">
        <v>1448</v>
      </c>
      <c r="D26" s="54" t="s">
        <v>1451</v>
      </c>
      <c r="E26" s="65">
        <v>43319</v>
      </c>
      <c r="F26" s="54" t="s">
        <v>1452</v>
      </c>
      <c r="G26" s="54" t="s">
        <v>1517</v>
      </c>
      <c r="H26" s="55" t="s">
        <v>1470</v>
      </c>
    </row>
    <row r="27" spans="1:8" ht="96" x14ac:dyDescent="0.2">
      <c r="A27" s="53" t="s">
        <v>144</v>
      </c>
      <c r="B27" s="54" t="s">
        <v>1447</v>
      </c>
      <c r="C27" s="54" t="s">
        <v>1448</v>
      </c>
      <c r="D27" s="54" t="s">
        <v>1453</v>
      </c>
      <c r="E27" s="65">
        <v>43319</v>
      </c>
      <c r="F27" s="54" t="s">
        <v>1454</v>
      </c>
      <c r="G27" s="54" t="s">
        <v>1517</v>
      </c>
      <c r="H27" s="55" t="s">
        <v>1471</v>
      </c>
    </row>
    <row r="28" spans="1:8" ht="80" x14ac:dyDescent="0.2">
      <c r="A28" s="53" t="s">
        <v>144</v>
      </c>
      <c r="B28" s="54" t="s">
        <v>1386</v>
      </c>
      <c r="C28" s="54" t="s">
        <v>1387</v>
      </c>
      <c r="D28" s="54" t="s">
        <v>1388</v>
      </c>
      <c r="E28" s="65">
        <v>43265</v>
      </c>
      <c r="F28" s="54" t="s">
        <v>1389</v>
      </c>
      <c r="G28" s="54" t="s">
        <v>1517</v>
      </c>
      <c r="H28" s="55" t="s">
        <v>1442</v>
      </c>
    </row>
    <row r="29" spans="1:8" ht="112" x14ac:dyDescent="0.2">
      <c r="A29" s="53" t="s">
        <v>144</v>
      </c>
      <c r="B29" s="54" t="s">
        <v>1380</v>
      </c>
      <c r="C29" s="54" t="s">
        <v>1381</v>
      </c>
      <c r="D29" s="54" t="s">
        <v>1420</v>
      </c>
      <c r="E29" s="65">
        <v>43265</v>
      </c>
      <c r="F29" s="54" t="s">
        <v>1385</v>
      </c>
      <c r="G29" s="54" t="s">
        <v>1517</v>
      </c>
      <c r="H29" s="55" t="s">
        <v>1464</v>
      </c>
    </row>
    <row r="30" spans="1:8" ht="256" x14ac:dyDescent="0.2">
      <c r="A30" s="53" t="s">
        <v>220</v>
      </c>
      <c r="B30" s="54" t="s">
        <v>1390</v>
      </c>
      <c r="C30" s="54" t="s">
        <v>1391</v>
      </c>
      <c r="D30" s="54" t="s">
        <v>1392</v>
      </c>
      <c r="E30" s="65">
        <v>43265</v>
      </c>
      <c r="F30" s="54" t="s">
        <v>1393</v>
      </c>
      <c r="G30" s="54" t="s">
        <v>1517</v>
      </c>
      <c r="H30" s="55" t="s">
        <v>1514</v>
      </c>
    </row>
    <row r="31" spans="1:8" ht="128" x14ac:dyDescent="0.2">
      <c r="A31" s="53" t="s">
        <v>220</v>
      </c>
      <c r="B31" s="54" t="s">
        <v>1390</v>
      </c>
      <c r="C31" s="54" t="s">
        <v>1391</v>
      </c>
      <c r="D31" s="54" t="s">
        <v>1394</v>
      </c>
      <c r="E31" s="65">
        <v>43265</v>
      </c>
      <c r="F31" s="54" t="s">
        <v>1395</v>
      </c>
      <c r="G31" s="54" t="s">
        <v>1517</v>
      </c>
      <c r="H31" s="55" t="s">
        <v>1514</v>
      </c>
    </row>
    <row r="32" spans="1:8" ht="128" x14ac:dyDescent="0.2">
      <c r="A32" s="53" t="s">
        <v>220</v>
      </c>
      <c r="B32" s="54" t="s">
        <v>1390</v>
      </c>
      <c r="C32" s="54" t="s">
        <v>1391</v>
      </c>
      <c r="D32" s="54" t="s">
        <v>1398</v>
      </c>
      <c r="E32" s="65">
        <v>43265</v>
      </c>
      <c r="F32" s="54" t="s">
        <v>1399</v>
      </c>
      <c r="G32" s="54" t="s">
        <v>1517</v>
      </c>
      <c r="H32" s="55" t="s">
        <v>1514</v>
      </c>
    </row>
    <row r="33" spans="1:8" ht="128" x14ac:dyDescent="0.2">
      <c r="A33" s="53" t="s">
        <v>220</v>
      </c>
      <c r="B33" s="54" t="s">
        <v>1390</v>
      </c>
      <c r="C33" s="54" t="s">
        <v>1391</v>
      </c>
      <c r="D33" s="54" t="s">
        <v>1396</v>
      </c>
      <c r="E33" s="65">
        <v>43265</v>
      </c>
      <c r="F33" s="54" t="s">
        <v>1397</v>
      </c>
      <c r="G33" s="54" t="s">
        <v>1517</v>
      </c>
      <c r="H33" s="55" t="s">
        <v>1514</v>
      </c>
    </row>
    <row r="34" spans="1:8" ht="128" x14ac:dyDescent="0.2">
      <c r="A34" s="53" t="s">
        <v>220</v>
      </c>
      <c r="B34" s="54" t="s">
        <v>1390</v>
      </c>
      <c r="C34" s="54" t="s">
        <v>1391</v>
      </c>
      <c r="D34" s="54" t="s">
        <v>1400</v>
      </c>
      <c r="E34" s="65">
        <v>43265</v>
      </c>
      <c r="F34" s="54" t="s">
        <v>1401</v>
      </c>
      <c r="G34" s="54" t="s">
        <v>1517</v>
      </c>
      <c r="H34" s="55" t="s">
        <v>1514</v>
      </c>
    </row>
    <row r="35" spans="1:8" ht="128" x14ac:dyDescent="0.2">
      <c r="A35" s="53" t="s">
        <v>220</v>
      </c>
      <c r="B35" s="54" t="s">
        <v>1390</v>
      </c>
      <c r="C35" s="54" t="s">
        <v>1391</v>
      </c>
      <c r="D35" s="54" t="s">
        <v>1402</v>
      </c>
      <c r="E35" s="65">
        <v>43265</v>
      </c>
      <c r="F35" s="54" t="s">
        <v>1403</v>
      </c>
      <c r="G35" s="54" t="s">
        <v>1517</v>
      </c>
      <c r="H35" s="55" t="s">
        <v>1514</v>
      </c>
    </row>
    <row r="36" spans="1:8" ht="128" x14ac:dyDescent="0.2">
      <c r="A36" s="53" t="s">
        <v>220</v>
      </c>
      <c r="B36" s="54" t="s">
        <v>1390</v>
      </c>
      <c r="C36" s="54" t="s">
        <v>1391</v>
      </c>
      <c r="D36" s="54" t="s">
        <v>1404</v>
      </c>
      <c r="E36" s="65">
        <v>43265</v>
      </c>
      <c r="F36" s="54" t="s">
        <v>1405</v>
      </c>
      <c r="G36" s="54" t="s">
        <v>1517</v>
      </c>
      <c r="H36" s="55" t="s">
        <v>1514</v>
      </c>
    </row>
    <row r="37" spans="1:8" ht="80" x14ac:dyDescent="0.2">
      <c r="A37" s="53" t="s">
        <v>144</v>
      </c>
      <c r="B37" s="54" t="s">
        <v>1380</v>
      </c>
      <c r="C37" s="54" t="s">
        <v>1381</v>
      </c>
      <c r="D37" s="54" t="s">
        <v>1417</v>
      </c>
      <c r="E37" s="65">
        <v>43265</v>
      </c>
      <c r="F37" s="54" t="s">
        <v>1382</v>
      </c>
      <c r="G37" s="54" t="s">
        <v>772</v>
      </c>
      <c r="H37" s="55" t="s">
        <v>1461</v>
      </c>
    </row>
    <row r="38" spans="1:8" ht="128" x14ac:dyDescent="0.2">
      <c r="A38" s="53" t="s">
        <v>144</v>
      </c>
      <c r="B38" s="54" t="s">
        <v>1380</v>
      </c>
      <c r="C38" s="54" t="s">
        <v>1381</v>
      </c>
      <c r="D38" s="54" t="s">
        <v>1418</v>
      </c>
      <c r="E38" s="65">
        <v>43265</v>
      </c>
      <c r="F38" s="54" t="s">
        <v>1383</v>
      </c>
      <c r="G38" s="54" t="s">
        <v>772</v>
      </c>
      <c r="H38" s="55" t="s">
        <v>1462</v>
      </c>
    </row>
    <row r="39" spans="1:8" ht="96" x14ac:dyDescent="0.2">
      <c r="A39" s="53" t="s">
        <v>144</v>
      </c>
      <c r="B39" s="54" t="s">
        <v>1380</v>
      </c>
      <c r="C39" s="54" t="s">
        <v>1381</v>
      </c>
      <c r="D39" s="54" t="s">
        <v>1419</v>
      </c>
      <c r="E39" s="65">
        <v>43265</v>
      </c>
      <c r="F39" s="54" t="s">
        <v>1384</v>
      </c>
      <c r="G39" s="54" t="s">
        <v>772</v>
      </c>
      <c r="H39" s="55" t="s">
        <v>1463</v>
      </c>
    </row>
    <row r="40" spans="1:8" ht="80" x14ac:dyDescent="0.2">
      <c r="A40" s="53" t="s">
        <v>1</v>
      </c>
      <c r="B40" s="54" t="s">
        <v>1406</v>
      </c>
      <c r="C40" s="54" t="s">
        <v>1407</v>
      </c>
      <c r="D40" s="54" t="s">
        <v>1408</v>
      </c>
      <c r="E40" s="65">
        <v>43256</v>
      </c>
      <c r="F40" s="54" t="s">
        <v>1409</v>
      </c>
      <c r="G40" s="54" t="s">
        <v>1517</v>
      </c>
      <c r="H40" s="55" t="s">
        <v>1410</v>
      </c>
    </row>
    <row r="41" spans="1:8" ht="80" x14ac:dyDescent="0.2">
      <c r="A41" s="53" t="s">
        <v>144</v>
      </c>
      <c r="B41" s="54" t="s">
        <v>1371</v>
      </c>
      <c r="C41" s="54" t="s">
        <v>1372</v>
      </c>
      <c r="D41" s="54" t="s">
        <v>1373</v>
      </c>
      <c r="E41" s="65">
        <v>43231</v>
      </c>
      <c r="F41" s="54" t="s">
        <v>1374</v>
      </c>
      <c r="G41" s="54" t="s">
        <v>1517</v>
      </c>
      <c r="H41" s="55" t="s">
        <v>1379</v>
      </c>
    </row>
    <row r="42" spans="1:8" ht="96" x14ac:dyDescent="0.2">
      <c r="A42" s="53" t="s">
        <v>144</v>
      </c>
      <c r="B42" s="54" t="s">
        <v>1367</v>
      </c>
      <c r="C42" s="54" t="s">
        <v>1368</v>
      </c>
      <c r="D42" s="54" t="s">
        <v>1369</v>
      </c>
      <c r="E42" s="65">
        <v>43229</v>
      </c>
      <c r="F42" s="54" t="s">
        <v>1375</v>
      </c>
      <c r="G42" s="54" t="s">
        <v>1517</v>
      </c>
      <c r="H42" s="55" t="s">
        <v>1465</v>
      </c>
    </row>
    <row r="43" spans="1:8" ht="112" x14ac:dyDescent="0.2">
      <c r="A43" s="53" t="s">
        <v>144</v>
      </c>
      <c r="B43" s="54" t="s">
        <v>1328</v>
      </c>
      <c r="C43" s="54" t="s">
        <v>1329</v>
      </c>
      <c r="D43" s="54" t="s">
        <v>1330</v>
      </c>
      <c r="E43" s="65">
        <v>43214</v>
      </c>
      <c r="F43" s="54" t="s">
        <v>1331</v>
      </c>
      <c r="G43" s="54" t="s">
        <v>1517</v>
      </c>
      <c r="H43" s="55" t="s">
        <v>1466</v>
      </c>
    </row>
    <row r="44" spans="1:8" ht="192" x14ac:dyDescent="0.2">
      <c r="A44" s="53" t="s">
        <v>1</v>
      </c>
      <c r="B44" s="54" t="s">
        <v>1332</v>
      </c>
      <c r="C44" s="54" t="s">
        <v>1333</v>
      </c>
      <c r="D44" s="54" t="s">
        <v>1334</v>
      </c>
      <c r="E44" s="65">
        <v>43210</v>
      </c>
      <c r="F44" s="54" t="s">
        <v>1335</v>
      </c>
      <c r="G44" s="54" t="s">
        <v>1517</v>
      </c>
      <c r="H44" s="55" t="s">
        <v>1336</v>
      </c>
    </row>
    <row r="45" spans="1:8" ht="224" x14ac:dyDescent="0.2">
      <c r="A45" s="53" t="s">
        <v>1</v>
      </c>
      <c r="B45" s="54" t="s">
        <v>1337</v>
      </c>
      <c r="C45" s="54" t="s">
        <v>1338</v>
      </c>
      <c r="D45" s="54" t="s">
        <v>1339</v>
      </c>
      <c r="E45" s="65">
        <v>43208</v>
      </c>
      <c r="F45" s="54" t="s">
        <v>1340</v>
      </c>
      <c r="G45" s="54" t="s">
        <v>1517</v>
      </c>
      <c r="H45" s="55" t="s">
        <v>1341</v>
      </c>
    </row>
    <row r="46" spans="1:8" ht="112" x14ac:dyDescent="0.2">
      <c r="A46" s="53" t="s">
        <v>1</v>
      </c>
      <c r="B46" s="54" t="s">
        <v>1352</v>
      </c>
      <c r="C46" s="54" t="s">
        <v>1353</v>
      </c>
      <c r="D46" s="54" t="s">
        <v>1354</v>
      </c>
      <c r="E46" s="65">
        <v>43200</v>
      </c>
      <c r="F46" s="54" t="s">
        <v>1355</v>
      </c>
      <c r="G46" s="54" t="s">
        <v>1517</v>
      </c>
      <c r="H46" s="55" t="s">
        <v>1356</v>
      </c>
    </row>
    <row r="47" spans="1:8" ht="112" x14ac:dyDescent="0.2">
      <c r="A47" s="53" t="s">
        <v>1</v>
      </c>
      <c r="B47" s="54" t="s">
        <v>1347</v>
      </c>
      <c r="C47" s="54" t="s">
        <v>1348</v>
      </c>
      <c r="D47" s="54" t="s">
        <v>1349</v>
      </c>
      <c r="E47" s="65">
        <v>43200</v>
      </c>
      <c r="F47" s="54" t="s">
        <v>1350</v>
      </c>
      <c r="G47" s="54" t="s">
        <v>1517</v>
      </c>
      <c r="H47" s="55" t="s">
        <v>1351</v>
      </c>
    </row>
    <row r="48" spans="1:8" ht="112" x14ac:dyDescent="0.2">
      <c r="A48" s="53" t="s">
        <v>1</v>
      </c>
      <c r="B48" s="54" t="s">
        <v>1342</v>
      </c>
      <c r="C48" s="54" t="s">
        <v>1343</v>
      </c>
      <c r="D48" s="54" t="s">
        <v>1344</v>
      </c>
      <c r="E48" s="65">
        <v>43200</v>
      </c>
      <c r="F48" s="54" t="s">
        <v>1345</v>
      </c>
      <c r="G48" s="54" t="s">
        <v>1517</v>
      </c>
      <c r="H48" s="55" t="s">
        <v>1346</v>
      </c>
    </row>
    <row r="49" spans="1:8" ht="80" x14ac:dyDescent="0.2">
      <c r="A49" s="53" t="s">
        <v>1</v>
      </c>
      <c r="B49" s="54" t="s">
        <v>1357</v>
      </c>
      <c r="C49" s="54" t="s">
        <v>1358</v>
      </c>
      <c r="D49" s="54" t="s">
        <v>1359</v>
      </c>
      <c r="E49" s="65">
        <v>43192</v>
      </c>
      <c r="F49" s="54" t="s">
        <v>1360</v>
      </c>
      <c r="G49" s="54" t="s">
        <v>1517</v>
      </c>
      <c r="H49" s="55" t="s">
        <v>1361</v>
      </c>
    </row>
    <row r="50" spans="1:8" ht="112" x14ac:dyDescent="0.2">
      <c r="A50" s="53" t="s">
        <v>144</v>
      </c>
      <c r="B50" s="54" t="s">
        <v>1319</v>
      </c>
      <c r="C50" s="54" t="s">
        <v>1320</v>
      </c>
      <c r="D50" s="54" t="s">
        <v>1321</v>
      </c>
      <c r="E50" s="65">
        <v>43187</v>
      </c>
      <c r="F50" s="54" t="s">
        <v>1322</v>
      </c>
      <c r="G50" s="54" t="s">
        <v>1517</v>
      </c>
      <c r="H50" s="55" t="s">
        <v>1467</v>
      </c>
    </row>
    <row r="51" spans="1:8" ht="80" x14ac:dyDescent="0.2">
      <c r="A51" s="53" t="s">
        <v>1</v>
      </c>
      <c r="B51" s="54" t="s">
        <v>1323</v>
      </c>
      <c r="C51" s="54" t="s">
        <v>1324</v>
      </c>
      <c r="D51" s="54" t="s">
        <v>1325</v>
      </c>
      <c r="E51" s="65">
        <v>43174</v>
      </c>
      <c r="F51" s="54" t="s">
        <v>1326</v>
      </c>
      <c r="G51" s="54" t="s">
        <v>1517</v>
      </c>
      <c r="H51" s="55" t="s">
        <v>1327</v>
      </c>
    </row>
    <row r="52" spans="1:8" ht="160" x14ac:dyDescent="0.2">
      <c r="A52" s="53" t="s">
        <v>1</v>
      </c>
      <c r="B52" s="54" t="s">
        <v>1314</v>
      </c>
      <c r="C52" s="54" t="s">
        <v>1315</v>
      </c>
      <c r="D52" s="54" t="s">
        <v>1316</v>
      </c>
      <c r="E52" s="65">
        <v>43139</v>
      </c>
      <c r="F52" s="54" t="s">
        <v>1317</v>
      </c>
      <c r="G52" s="54" t="s">
        <v>1517</v>
      </c>
      <c r="H52" s="55" t="s">
        <v>1318</v>
      </c>
    </row>
    <row r="53" spans="1:8" ht="64" x14ac:dyDescent="0.2">
      <c r="A53" s="53" t="s">
        <v>144</v>
      </c>
      <c r="B53" s="54" t="s">
        <v>1308</v>
      </c>
      <c r="C53" s="54" t="s">
        <v>1309</v>
      </c>
      <c r="D53" s="54" t="s">
        <v>1310</v>
      </c>
      <c r="E53" s="65">
        <v>43133</v>
      </c>
      <c r="F53" s="54" t="s">
        <v>1311</v>
      </c>
      <c r="G53" s="54" t="s">
        <v>1517</v>
      </c>
      <c r="H53" s="55" t="s">
        <v>1312</v>
      </c>
    </row>
    <row r="54" spans="1:8" ht="64" x14ac:dyDescent="0.2">
      <c r="A54" s="53" t="s">
        <v>1</v>
      </c>
      <c r="B54" s="54" t="s">
        <v>930</v>
      </c>
      <c r="C54" s="54" t="s">
        <v>931</v>
      </c>
      <c r="D54" s="54" t="s">
        <v>932</v>
      </c>
      <c r="E54" s="65">
        <v>43121</v>
      </c>
      <c r="F54" s="54" t="s">
        <v>933</v>
      </c>
      <c r="G54" s="54" t="s">
        <v>1517</v>
      </c>
      <c r="H54" s="55" t="s">
        <v>934</v>
      </c>
    </row>
    <row r="55" spans="1:8" ht="64" x14ac:dyDescent="0.2">
      <c r="A55" s="53" t="s">
        <v>1</v>
      </c>
      <c r="B55" s="54" t="s">
        <v>925</v>
      </c>
      <c r="C55" s="54" t="s">
        <v>926</v>
      </c>
      <c r="D55" s="54" t="s">
        <v>927</v>
      </c>
      <c r="E55" s="65">
        <v>43121</v>
      </c>
      <c r="F55" s="54" t="s">
        <v>928</v>
      </c>
      <c r="G55" s="54" t="s">
        <v>1517</v>
      </c>
      <c r="H55" s="55" t="s">
        <v>929</v>
      </c>
    </row>
    <row r="56" spans="1:8" ht="80" x14ac:dyDescent="0.2">
      <c r="A56" s="53" t="s">
        <v>1</v>
      </c>
      <c r="B56" s="54" t="s">
        <v>940</v>
      </c>
      <c r="C56" s="54" t="s">
        <v>941</v>
      </c>
      <c r="D56" s="54" t="s">
        <v>942</v>
      </c>
      <c r="E56" s="65">
        <v>43119</v>
      </c>
      <c r="F56" s="54" t="s">
        <v>943</v>
      </c>
      <c r="G56" s="54" t="s">
        <v>1517</v>
      </c>
      <c r="H56" s="55" t="s">
        <v>944</v>
      </c>
    </row>
    <row r="57" spans="1:8" ht="64" x14ac:dyDescent="0.2">
      <c r="A57" s="53" t="s">
        <v>1</v>
      </c>
      <c r="B57" s="54" t="s">
        <v>935</v>
      </c>
      <c r="C57" s="54" t="s">
        <v>936</v>
      </c>
      <c r="D57" s="54" t="s">
        <v>937</v>
      </c>
      <c r="E57" s="65">
        <v>43115</v>
      </c>
      <c r="F57" s="54" t="s">
        <v>938</v>
      </c>
      <c r="G57" s="54" t="s">
        <v>1517</v>
      </c>
      <c r="H57" s="55" t="s">
        <v>939</v>
      </c>
    </row>
    <row r="58" spans="1:8" ht="144" x14ac:dyDescent="0.2">
      <c r="A58" s="53" t="s">
        <v>220</v>
      </c>
      <c r="B58" s="54" t="s">
        <v>873</v>
      </c>
      <c r="C58" s="54" t="s">
        <v>874</v>
      </c>
      <c r="D58" s="54" t="s">
        <v>875</v>
      </c>
      <c r="E58" s="65">
        <v>43091</v>
      </c>
      <c r="F58" s="54" t="s">
        <v>921</v>
      </c>
      <c r="G58" s="54" t="s">
        <v>1517</v>
      </c>
      <c r="H58" s="55" t="s">
        <v>922</v>
      </c>
    </row>
    <row r="59" spans="1:8" ht="192" x14ac:dyDescent="0.2">
      <c r="A59" s="53" t="s">
        <v>220</v>
      </c>
      <c r="B59" s="54" t="s">
        <v>870</v>
      </c>
      <c r="C59" s="54" t="s">
        <v>871</v>
      </c>
      <c r="D59" s="54" t="s">
        <v>872</v>
      </c>
      <c r="E59" s="65">
        <v>43056</v>
      </c>
      <c r="F59" s="54" t="s">
        <v>923</v>
      </c>
      <c r="G59" s="54" t="s">
        <v>1517</v>
      </c>
      <c r="H59" s="55" t="s">
        <v>924</v>
      </c>
    </row>
    <row r="60" spans="1:8" ht="80" x14ac:dyDescent="0.2">
      <c r="A60" s="53" t="s">
        <v>144</v>
      </c>
      <c r="B60" s="54" t="s">
        <v>867</v>
      </c>
      <c r="C60" s="54" t="s">
        <v>868</v>
      </c>
      <c r="D60" s="54" t="s">
        <v>869</v>
      </c>
      <c r="E60" s="65">
        <v>43043</v>
      </c>
      <c r="F60" s="54" t="s">
        <v>914</v>
      </c>
      <c r="G60" s="54" t="s">
        <v>1517</v>
      </c>
      <c r="H60" s="55" t="s">
        <v>915</v>
      </c>
    </row>
    <row r="61" spans="1:8" ht="80" x14ac:dyDescent="0.2">
      <c r="A61" s="53" t="s">
        <v>1</v>
      </c>
      <c r="B61" s="54" t="s">
        <v>863</v>
      </c>
      <c r="C61" s="54" t="s">
        <v>864</v>
      </c>
      <c r="D61" s="54" t="s">
        <v>865</v>
      </c>
      <c r="E61" s="65">
        <v>43041</v>
      </c>
      <c r="F61" s="54" t="s">
        <v>877</v>
      </c>
      <c r="G61" s="54" t="s">
        <v>774</v>
      </c>
      <c r="H61" s="55" t="s">
        <v>1421</v>
      </c>
    </row>
    <row r="62" spans="1:8" ht="128" x14ac:dyDescent="0.2">
      <c r="A62" s="53" t="s">
        <v>1</v>
      </c>
      <c r="B62" s="54" t="s">
        <v>863</v>
      </c>
      <c r="C62" s="54" t="s">
        <v>864</v>
      </c>
      <c r="D62" s="54" t="s">
        <v>866</v>
      </c>
      <c r="E62" s="65">
        <v>43041</v>
      </c>
      <c r="F62" s="54" t="s">
        <v>878</v>
      </c>
      <c r="G62" s="54" t="s">
        <v>774</v>
      </c>
      <c r="H62" s="55" t="s">
        <v>1313</v>
      </c>
    </row>
    <row r="63" spans="1:8" ht="112" x14ac:dyDescent="0.2">
      <c r="A63" s="53" t="s">
        <v>144</v>
      </c>
      <c r="B63" s="54" t="s">
        <v>818</v>
      </c>
      <c r="C63" s="54" t="s">
        <v>819</v>
      </c>
      <c r="D63" s="54" t="s">
        <v>862</v>
      </c>
      <c r="E63" s="65">
        <v>43032</v>
      </c>
      <c r="F63" s="54" t="s">
        <v>820</v>
      </c>
      <c r="G63" s="54" t="s">
        <v>1517</v>
      </c>
      <c r="H63" s="55" t="s">
        <v>917</v>
      </c>
    </row>
    <row r="64" spans="1:8" ht="112" x14ac:dyDescent="0.2">
      <c r="A64" s="53" t="s">
        <v>144</v>
      </c>
      <c r="B64" s="54" t="s">
        <v>859</v>
      </c>
      <c r="C64" s="54" t="s">
        <v>860</v>
      </c>
      <c r="D64" s="54" t="s">
        <v>861</v>
      </c>
      <c r="E64" s="65">
        <v>43031</v>
      </c>
      <c r="F64" s="54" t="s">
        <v>916</v>
      </c>
      <c r="G64" s="54" t="s">
        <v>1517</v>
      </c>
      <c r="H64" s="55" t="s">
        <v>1362</v>
      </c>
    </row>
    <row r="65" spans="1:8" ht="160" x14ac:dyDescent="0.2">
      <c r="A65" s="53" t="s">
        <v>220</v>
      </c>
      <c r="B65" s="54" t="s">
        <v>821</v>
      </c>
      <c r="C65" s="54" t="s">
        <v>822</v>
      </c>
      <c r="D65" s="54" t="s">
        <v>823</v>
      </c>
      <c r="E65" s="65">
        <v>43012</v>
      </c>
      <c r="F65" s="54" t="s">
        <v>883</v>
      </c>
      <c r="G65" s="54" t="s">
        <v>777</v>
      </c>
      <c r="H65" s="55" t="s">
        <v>1428</v>
      </c>
    </row>
    <row r="66" spans="1:8" ht="256" x14ac:dyDescent="0.2">
      <c r="A66" s="53" t="s">
        <v>144</v>
      </c>
      <c r="B66" s="54" t="s">
        <v>807</v>
      </c>
      <c r="C66" s="54" t="s">
        <v>808</v>
      </c>
      <c r="D66" s="54" t="s">
        <v>812</v>
      </c>
      <c r="E66" s="65">
        <v>42950</v>
      </c>
      <c r="F66" s="54" t="s">
        <v>918</v>
      </c>
      <c r="G66" s="54" t="s">
        <v>1517</v>
      </c>
      <c r="H66" s="55" t="s">
        <v>919</v>
      </c>
    </row>
    <row r="67" spans="1:8" ht="144" x14ac:dyDescent="0.2">
      <c r="A67" s="53" t="s">
        <v>144</v>
      </c>
      <c r="B67" s="54" t="s">
        <v>807</v>
      </c>
      <c r="C67" s="54" t="s">
        <v>808</v>
      </c>
      <c r="D67" s="54" t="s">
        <v>809</v>
      </c>
      <c r="E67" s="65">
        <v>42950</v>
      </c>
      <c r="F67" s="54" t="s">
        <v>879</v>
      </c>
      <c r="G67" s="54" t="s">
        <v>772</v>
      </c>
      <c r="H67" s="55" t="s">
        <v>1434</v>
      </c>
    </row>
    <row r="68" spans="1:8" ht="272" x14ac:dyDescent="0.2">
      <c r="A68" s="53" t="s">
        <v>144</v>
      </c>
      <c r="B68" s="54" t="s">
        <v>807</v>
      </c>
      <c r="C68" s="54" t="s">
        <v>808</v>
      </c>
      <c r="D68" s="54" t="s">
        <v>810</v>
      </c>
      <c r="E68" s="65">
        <v>42950</v>
      </c>
      <c r="F68" s="54" t="s">
        <v>880</v>
      </c>
      <c r="G68" s="54" t="s">
        <v>772</v>
      </c>
      <c r="H68" s="55" t="s">
        <v>1435</v>
      </c>
    </row>
    <row r="69" spans="1:8" ht="128" x14ac:dyDescent="0.2">
      <c r="A69" s="53" t="s">
        <v>144</v>
      </c>
      <c r="B69" s="54" t="s">
        <v>807</v>
      </c>
      <c r="C69" s="54" t="s">
        <v>808</v>
      </c>
      <c r="D69" s="54" t="s">
        <v>811</v>
      </c>
      <c r="E69" s="65">
        <v>42950</v>
      </c>
      <c r="F69" s="54" t="s">
        <v>881</v>
      </c>
      <c r="G69" s="54" t="s">
        <v>772</v>
      </c>
      <c r="H69" s="55" t="s">
        <v>1436</v>
      </c>
    </row>
    <row r="70" spans="1:8" ht="304" x14ac:dyDescent="0.2">
      <c r="A70" s="53" t="s">
        <v>144</v>
      </c>
      <c r="B70" s="54" t="s">
        <v>807</v>
      </c>
      <c r="C70" s="54" t="s">
        <v>808</v>
      </c>
      <c r="D70" s="54" t="s">
        <v>813</v>
      </c>
      <c r="E70" s="65">
        <v>42950</v>
      </c>
      <c r="F70" s="54" t="s">
        <v>882</v>
      </c>
      <c r="G70" s="54" t="s">
        <v>772</v>
      </c>
      <c r="H70" s="55" t="s">
        <v>1437</v>
      </c>
    </row>
    <row r="71" spans="1:8" ht="160" x14ac:dyDescent="0.2">
      <c r="A71" s="53" t="s">
        <v>1</v>
      </c>
      <c r="B71" s="54" t="s">
        <v>804</v>
      </c>
      <c r="C71" s="54" t="s">
        <v>805</v>
      </c>
      <c r="D71" s="54" t="s">
        <v>806</v>
      </c>
      <c r="E71" s="65">
        <v>42928</v>
      </c>
      <c r="F71" s="54" t="s">
        <v>945</v>
      </c>
      <c r="G71" s="54" t="s">
        <v>1517</v>
      </c>
      <c r="H71" s="55" t="s">
        <v>946</v>
      </c>
    </row>
    <row r="72" spans="1:8" ht="160" x14ac:dyDescent="0.2">
      <c r="A72" s="53" t="s">
        <v>1</v>
      </c>
      <c r="B72" s="54" t="s">
        <v>761</v>
      </c>
      <c r="C72" s="54" t="s">
        <v>762</v>
      </c>
      <c r="D72" s="54" t="s">
        <v>763</v>
      </c>
      <c r="E72" s="65">
        <v>42907</v>
      </c>
      <c r="F72" s="54" t="s">
        <v>947</v>
      </c>
      <c r="G72" s="54" t="s">
        <v>1517</v>
      </c>
      <c r="H72" s="55" t="s">
        <v>948</v>
      </c>
    </row>
    <row r="73" spans="1:8" ht="112" x14ac:dyDescent="0.2">
      <c r="A73" s="53" t="s">
        <v>144</v>
      </c>
      <c r="B73" s="54" t="s">
        <v>768</v>
      </c>
      <c r="C73" s="54" t="s">
        <v>769</v>
      </c>
      <c r="D73" s="54" t="s">
        <v>770</v>
      </c>
      <c r="E73" s="65">
        <v>42902</v>
      </c>
      <c r="F73" s="54" t="s">
        <v>1156</v>
      </c>
      <c r="G73" s="54" t="s">
        <v>1517</v>
      </c>
      <c r="H73" s="55" t="s">
        <v>1157</v>
      </c>
    </row>
    <row r="74" spans="1:8" ht="112" x14ac:dyDescent="0.2">
      <c r="A74" s="53" t="s">
        <v>220</v>
      </c>
      <c r="B74" s="54" t="s">
        <v>758</v>
      </c>
      <c r="C74" s="54" t="s">
        <v>759</v>
      </c>
      <c r="D74" s="54" t="s">
        <v>789</v>
      </c>
      <c r="E74" s="65">
        <v>42898</v>
      </c>
      <c r="F74" s="54" t="s">
        <v>884</v>
      </c>
      <c r="G74" s="54" t="s">
        <v>774</v>
      </c>
      <c r="H74" s="55" t="s">
        <v>1414</v>
      </c>
    </row>
    <row r="75" spans="1:8" ht="80" x14ac:dyDescent="0.2">
      <c r="A75" s="53" t="s">
        <v>220</v>
      </c>
      <c r="B75" s="54" t="s">
        <v>758</v>
      </c>
      <c r="C75" s="54" t="s">
        <v>759</v>
      </c>
      <c r="D75" s="54" t="s">
        <v>791</v>
      </c>
      <c r="E75" s="65">
        <v>42898</v>
      </c>
      <c r="F75" s="54" t="s">
        <v>825</v>
      </c>
      <c r="G75" s="54" t="s">
        <v>774</v>
      </c>
      <c r="H75" s="55" t="s">
        <v>1415</v>
      </c>
    </row>
    <row r="76" spans="1:8" ht="80" x14ac:dyDescent="0.2">
      <c r="A76" s="53" t="s">
        <v>220</v>
      </c>
      <c r="B76" s="54" t="s">
        <v>758</v>
      </c>
      <c r="C76" s="54" t="s">
        <v>759</v>
      </c>
      <c r="D76" s="54" t="s">
        <v>790</v>
      </c>
      <c r="E76" s="65">
        <v>42898</v>
      </c>
      <c r="F76" s="54" t="s">
        <v>824</v>
      </c>
      <c r="G76" s="54" t="s">
        <v>774</v>
      </c>
      <c r="H76" s="55" t="s">
        <v>1438</v>
      </c>
    </row>
    <row r="77" spans="1:8" ht="96" x14ac:dyDescent="0.2">
      <c r="A77" s="53" t="s">
        <v>220</v>
      </c>
      <c r="B77" s="54" t="s">
        <v>758</v>
      </c>
      <c r="C77" s="54" t="s">
        <v>759</v>
      </c>
      <c r="D77" s="54" t="s">
        <v>792</v>
      </c>
      <c r="E77" s="65">
        <v>42898</v>
      </c>
      <c r="F77" s="54" t="s">
        <v>885</v>
      </c>
      <c r="G77" s="54" t="s">
        <v>774</v>
      </c>
      <c r="H77" s="55" t="s">
        <v>1416</v>
      </c>
    </row>
    <row r="78" spans="1:8" ht="256" x14ac:dyDescent="0.2">
      <c r="A78" s="53" t="s">
        <v>1</v>
      </c>
      <c r="B78" s="54" t="s">
        <v>765</v>
      </c>
      <c r="C78" s="54" t="s">
        <v>766</v>
      </c>
      <c r="D78" s="54" t="s">
        <v>767</v>
      </c>
      <c r="E78" s="65">
        <v>42887</v>
      </c>
      <c r="F78" s="54" t="s">
        <v>949</v>
      </c>
      <c r="G78" s="54" t="s">
        <v>1517</v>
      </c>
      <c r="H78" s="55" t="s">
        <v>950</v>
      </c>
    </row>
    <row r="79" spans="1:8" ht="128" x14ac:dyDescent="0.2">
      <c r="A79" s="53" t="s">
        <v>1</v>
      </c>
      <c r="B79" s="54" t="s">
        <v>737</v>
      </c>
      <c r="C79" s="54" t="s">
        <v>738</v>
      </c>
      <c r="D79" s="54" t="s">
        <v>739</v>
      </c>
      <c r="E79" s="65">
        <v>42885</v>
      </c>
      <c r="F79" s="54" t="s">
        <v>951</v>
      </c>
      <c r="G79" s="54" t="s">
        <v>1517</v>
      </c>
      <c r="H79" s="55" t="s">
        <v>952</v>
      </c>
    </row>
    <row r="80" spans="1:8" ht="160" x14ac:dyDescent="0.2">
      <c r="A80" s="53" t="s">
        <v>220</v>
      </c>
      <c r="B80" s="54" t="s">
        <v>755</v>
      </c>
      <c r="C80" s="54" t="s">
        <v>756</v>
      </c>
      <c r="D80" s="54" t="s">
        <v>757</v>
      </c>
      <c r="E80" s="65">
        <v>42885</v>
      </c>
      <c r="F80" s="54" t="s">
        <v>1195</v>
      </c>
      <c r="G80" s="54" t="s">
        <v>1517</v>
      </c>
      <c r="H80" s="55" t="s">
        <v>1196</v>
      </c>
    </row>
    <row r="81" spans="1:8" ht="160" x14ac:dyDescent="0.2">
      <c r="A81" s="53" t="s">
        <v>220</v>
      </c>
      <c r="B81" s="54" t="s">
        <v>749</v>
      </c>
      <c r="C81" s="54" t="s">
        <v>750</v>
      </c>
      <c r="D81" s="54" t="s">
        <v>752</v>
      </c>
      <c r="E81" s="65">
        <v>42880</v>
      </c>
      <c r="F81" s="54" t="s">
        <v>753</v>
      </c>
      <c r="G81" s="54" t="s">
        <v>774</v>
      </c>
      <c r="H81" s="55" t="s">
        <v>1377</v>
      </c>
    </row>
    <row r="82" spans="1:8" ht="208" x14ac:dyDescent="0.2">
      <c r="A82" s="53" t="s">
        <v>220</v>
      </c>
      <c r="B82" s="54" t="s">
        <v>749</v>
      </c>
      <c r="C82" s="54" t="s">
        <v>750</v>
      </c>
      <c r="D82" s="54" t="s">
        <v>751</v>
      </c>
      <c r="E82" s="65">
        <v>42880</v>
      </c>
      <c r="F82" s="54" t="s">
        <v>893</v>
      </c>
      <c r="G82" s="54" t="s">
        <v>774</v>
      </c>
      <c r="H82" s="55" t="s">
        <v>1376</v>
      </c>
    </row>
    <row r="83" spans="1:8" ht="272" x14ac:dyDescent="0.2">
      <c r="A83" s="53" t="s">
        <v>1</v>
      </c>
      <c r="B83" s="54" t="s">
        <v>740</v>
      </c>
      <c r="C83" s="54" t="s">
        <v>741</v>
      </c>
      <c r="D83" s="54" t="s">
        <v>742</v>
      </c>
      <c r="E83" s="65">
        <v>42878</v>
      </c>
      <c r="F83" s="54" t="s">
        <v>953</v>
      </c>
      <c r="G83" s="54" t="s">
        <v>1517</v>
      </c>
      <c r="H83" s="55" t="s">
        <v>954</v>
      </c>
    </row>
    <row r="84" spans="1:8" ht="128" x14ac:dyDescent="0.2">
      <c r="A84" s="53" t="s">
        <v>220</v>
      </c>
      <c r="B84" s="54" t="s">
        <v>746</v>
      </c>
      <c r="C84" s="54" t="s">
        <v>747</v>
      </c>
      <c r="D84" s="54" t="s">
        <v>748</v>
      </c>
      <c r="E84" s="65">
        <v>42877</v>
      </c>
      <c r="F84" s="54" t="s">
        <v>1197</v>
      </c>
      <c r="G84" s="54" t="s">
        <v>1517</v>
      </c>
      <c r="H84" s="55" t="s">
        <v>1198</v>
      </c>
    </row>
    <row r="85" spans="1:8" ht="144" x14ac:dyDescent="0.2">
      <c r="A85" s="53" t="s">
        <v>1</v>
      </c>
      <c r="B85" s="54" t="s">
        <v>724</v>
      </c>
      <c r="C85" s="54" t="s">
        <v>725</v>
      </c>
      <c r="D85" s="54" t="s">
        <v>726</v>
      </c>
      <c r="E85" s="65">
        <v>42874</v>
      </c>
      <c r="F85" s="54" t="s">
        <v>955</v>
      </c>
      <c r="G85" s="54" t="s">
        <v>1517</v>
      </c>
      <c r="H85" s="55" t="s">
        <v>956</v>
      </c>
    </row>
    <row r="86" spans="1:8" ht="144" x14ac:dyDescent="0.2">
      <c r="A86" s="53" t="s">
        <v>1</v>
      </c>
      <c r="B86" s="54" t="s">
        <v>727</v>
      </c>
      <c r="C86" s="54" t="s">
        <v>728</v>
      </c>
      <c r="D86" s="54" t="s">
        <v>729</v>
      </c>
      <c r="E86" s="65">
        <v>42873</v>
      </c>
      <c r="F86" s="54" t="s">
        <v>957</v>
      </c>
      <c r="G86" s="54" t="s">
        <v>1517</v>
      </c>
      <c r="H86" s="55" t="s">
        <v>958</v>
      </c>
    </row>
    <row r="87" spans="1:8" ht="224" x14ac:dyDescent="0.2">
      <c r="A87" s="53" t="s">
        <v>220</v>
      </c>
      <c r="B87" s="54" t="s">
        <v>743</v>
      </c>
      <c r="C87" s="54" t="s">
        <v>744</v>
      </c>
      <c r="D87" s="54" t="s">
        <v>745</v>
      </c>
      <c r="E87" s="65">
        <v>42873</v>
      </c>
      <c r="F87" s="54" t="s">
        <v>1193</v>
      </c>
      <c r="G87" s="54" t="s">
        <v>1517</v>
      </c>
      <c r="H87" s="55" t="s">
        <v>1194</v>
      </c>
    </row>
    <row r="88" spans="1:8" ht="144" x14ac:dyDescent="0.2">
      <c r="A88" s="53" t="s">
        <v>1</v>
      </c>
      <c r="B88" s="54" t="s">
        <v>730</v>
      </c>
      <c r="C88" s="54" t="s">
        <v>731</v>
      </c>
      <c r="D88" s="54" t="s">
        <v>732</v>
      </c>
      <c r="E88" s="65">
        <v>42872</v>
      </c>
      <c r="F88" s="54" t="s">
        <v>959</v>
      </c>
      <c r="G88" s="54" t="s">
        <v>1517</v>
      </c>
      <c r="H88" s="55" t="s">
        <v>960</v>
      </c>
    </row>
    <row r="89" spans="1:8" ht="128" x14ac:dyDescent="0.2">
      <c r="A89" s="53" t="s">
        <v>1</v>
      </c>
      <c r="B89" s="54" t="s">
        <v>718</v>
      </c>
      <c r="C89" s="54" t="s">
        <v>719</v>
      </c>
      <c r="D89" s="54" t="s">
        <v>720</v>
      </c>
      <c r="E89" s="65">
        <v>42853</v>
      </c>
      <c r="F89" s="54" t="s">
        <v>962</v>
      </c>
      <c r="G89" s="54" t="s">
        <v>1517</v>
      </c>
      <c r="H89" s="55" t="s">
        <v>963</v>
      </c>
    </row>
    <row r="90" spans="1:8" ht="144" x14ac:dyDescent="0.2">
      <c r="A90" s="53" t="s">
        <v>1</v>
      </c>
      <c r="B90" s="54" t="s">
        <v>721</v>
      </c>
      <c r="C90" s="54" t="s">
        <v>722</v>
      </c>
      <c r="D90" s="54" t="s">
        <v>723</v>
      </c>
      <c r="E90" s="65">
        <v>42853</v>
      </c>
      <c r="F90" s="54" t="s">
        <v>964</v>
      </c>
      <c r="G90" s="54" t="s">
        <v>1517</v>
      </c>
      <c r="H90" s="55" t="s">
        <v>965</v>
      </c>
    </row>
    <row r="91" spans="1:8" ht="128" x14ac:dyDescent="0.2">
      <c r="A91" s="53" t="s">
        <v>1</v>
      </c>
      <c r="B91" s="54" t="s">
        <v>733</v>
      </c>
      <c r="C91" s="54" t="s">
        <v>734</v>
      </c>
      <c r="D91" s="54" t="s">
        <v>735</v>
      </c>
      <c r="E91" s="65">
        <v>42851</v>
      </c>
      <c r="F91" s="54" t="s">
        <v>736</v>
      </c>
      <c r="G91" s="54" t="s">
        <v>1517</v>
      </c>
      <c r="H91" s="55" t="s">
        <v>961</v>
      </c>
    </row>
    <row r="92" spans="1:8" ht="208" x14ac:dyDescent="0.2">
      <c r="A92" s="53" t="s">
        <v>1</v>
      </c>
      <c r="B92" s="54" t="s">
        <v>712</v>
      </c>
      <c r="C92" s="54" t="s">
        <v>713</v>
      </c>
      <c r="D92" s="54" t="s">
        <v>714</v>
      </c>
      <c r="E92" s="65">
        <v>42851</v>
      </c>
      <c r="F92" s="54" t="s">
        <v>966</v>
      </c>
      <c r="G92" s="54" t="s">
        <v>1517</v>
      </c>
      <c r="H92" s="55" t="s">
        <v>967</v>
      </c>
    </row>
    <row r="93" spans="1:8" ht="96" x14ac:dyDescent="0.2">
      <c r="A93" s="53" t="s">
        <v>1</v>
      </c>
      <c r="B93" s="54" t="s">
        <v>715</v>
      </c>
      <c r="C93" s="54" t="s">
        <v>716</v>
      </c>
      <c r="D93" s="54" t="s">
        <v>717</v>
      </c>
      <c r="E93" s="65">
        <v>42850</v>
      </c>
      <c r="F93" s="54" t="s">
        <v>971</v>
      </c>
      <c r="G93" s="54" t="s">
        <v>1517</v>
      </c>
      <c r="H93" s="55" t="s">
        <v>972</v>
      </c>
    </row>
    <row r="94" spans="1:8" ht="160" x14ac:dyDescent="0.2">
      <c r="A94" s="53" t="s">
        <v>1</v>
      </c>
      <c r="B94" s="54" t="s">
        <v>704</v>
      </c>
      <c r="C94" s="54" t="s">
        <v>696</v>
      </c>
      <c r="D94" s="54" t="s">
        <v>705</v>
      </c>
      <c r="E94" s="65">
        <v>42825</v>
      </c>
      <c r="F94" s="54" t="s">
        <v>973</v>
      </c>
      <c r="G94" s="54" t="s">
        <v>1517</v>
      </c>
      <c r="H94" s="55" t="s">
        <v>974</v>
      </c>
    </row>
    <row r="95" spans="1:8" ht="144" x14ac:dyDescent="0.2">
      <c r="A95" s="53" t="s">
        <v>144</v>
      </c>
      <c r="B95" s="54" t="s">
        <v>524</v>
      </c>
      <c r="C95" s="54" t="s">
        <v>525</v>
      </c>
      <c r="D95" s="54" t="s">
        <v>526</v>
      </c>
      <c r="E95" s="65">
        <v>42807</v>
      </c>
      <c r="F95" s="54" t="s">
        <v>1158</v>
      </c>
      <c r="G95" s="54" t="s">
        <v>1517</v>
      </c>
      <c r="H95" s="55" t="s">
        <v>1363</v>
      </c>
    </row>
    <row r="96" spans="1:8" ht="128" x14ac:dyDescent="0.2">
      <c r="A96" s="53" t="s">
        <v>220</v>
      </c>
      <c r="B96" s="54" t="s">
        <v>221</v>
      </c>
      <c r="C96" s="54" t="s">
        <v>222</v>
      </c>
      <c r="D96" s="54" t="s">
        <v>223</v>
      </c>
      <c r="E96" s="65">
        <v>42806</v>
      </c>
      <c r="F96" s="54" t="s">
        <v>1199</v>
      </c>
      <c r="G96" s="54" t="s">
        <v>1517</v>
      </c>
      <c r="H96" s="55" t="s">
        <v>814</v>
      </c>
    </row>
    <row r="97" spans="1:8" ht="144" x14ac:dyDescent="0.2">
      <c r="A97" s="53" t="s">
        <v>1</v>
      </c>
      <c r="B97" s="54" t="s">
        <v>99</v>
      </c>
      <c r="C97" s="54" t="s">
        <v>100</v>
      </c>
      <c r="D97" s="54" t="s">
        <v>101</v>
      </c>
      <c r="E97" s="65">
        <v>42755</v>
      </c>
      <c r="F97" s="54" t="s">
        <v>1021</v>
      </c>
      <c r="G97" s="54" t="s">
        <v>1517</v>
      </c>
      <c r="H97" s="55" t="s">
        <v>1022</v>
      </c>
    </row>
    <row r="98" spans="1:8" ht="96" x14ac:dyDescent="0.2">
      <c r="A98" s="53" t="s">
        <v>220</v>
      </c>
      <c r="B98" s="54" t="s">
        <v>234</v>
      </c>
      <c r="C98" s="54" t="s">
        <v>235</v>
      </c>
      <c r="D98" s="54" t="s">
        <v>236</v>
      </c>
      <c r="E98" s="65">
        <v>42755</v>
      </c>
      <c r="F98" s="54" t="s">
        <v>1205</v>
      </c>
      <c r="G98" s="54" t="s">
        <v>1517</v>
      </c>
      <c r="H98" s="55" t="s">
        <v>1206</v>
      </c>
    </row>
    <row r="99" spans="1:8" ht="160" x14ac:dyDescent="0.2">
      <c r="A99" s="53" t="s">
        <v>1</v>
      </c>
      <c r="B99" s="54" t="s">
        <v>96</v>
      </c>
      <c r="C99" s="54" t="s">
        <v>97</v>
      </c>
      <c r="D99" s="54" t="s">
        <v>98</v>
      </c>
      <c r="E99" s="65">
        <v>42745</v>
      </c>
      <c r="F99" s="54" t="s">
        <v>1019</v>
      </c>
      <c r="G99" s="54" t="s">
        <v>1517</v>
      </c>
      <c r="H99" s="55" t="s">
        <v>1020</v>
      </c>
    </row>
    <row r="100" spans="1:8" ht="208" x14ac:dyDescent="0.2">
      <c r="A100" s="53" t="s">
        <v>1</v>
      </c>
      <c r="B100" s="54" t="s">
        <v>93</v>
      </c>
      <c r="C100" s="54" t="s">
        <v>94</v>
      </c>
      <c r="D100" s="54" t="s">
        <v>95</v>
      </c>
      <c r="E100" s="65">
        <v>42727</v>
      </c>
      <c r="F100" s="54" t="s">
        <v>1017</v>
      </c>
      <c r="G100" s="54" t="s">
        <v>1517</v>
      </c>
      <c r="H100" s="55" t="s">
        <v>1018</v>
      </c>
    </row>
    <row r="101" spans="1:8" ht="208" x14ac:dyDescent="0.2">
      <c r="A101" s="53" t="s">
        <v>1</v>
      </c>
      <c r="B101" s="54" t="s">
        <v>90</v>
      </c>
      <c r="C101" s="54" t="s">
        <v>91</v>
      </c>
      <c r="D101" s="54" t="s">
        <v>92</v>
      </c>
      <c r="E101" s="65">
        <v>42726</v>
      </c>
      <c r="F101" s="54" t="s">
        <v>1015</v>
      </c>
      <c r="G101" s="54" t="s">
        <v>1517</v>
      </c>
      <c r="H101" s="55" t="s">
        <v>1016</v>
      </c>
    </row>
    <row r="102" spans="1:8" ht="224" x14ac:dyDescent="0.2">
      <c r="A102" s="53" t="s">
        <v>1</v>
      </c>
      <c r="B102" s="54" t="s">
        <v>87</v>
      </c>
      <c r="C102" s="54" t="s">
        <v>88</v>
      </c>
      <c r="D102" s="54" t="s">
        <v>89</v>
      </c>
      <c r="E102" s="65">
        <v>42726</v>
      </c>
      <c r="F102" s="54" t="s">
        <v>1013</v>
      </c>
      <c r="G102" s="54" t="s">
        <v>1517</v>
      </c>
      <c r="H102" s="55" t="s">
        <v>1014</v>
      </c>
    </row>
    <row r="103" spans="1:8" ht="64" x14ac:dyDescent="0.2">
      <c r="A103" s="53" t="s">
        <v>220</v>
      </c>
      <c r="B103" s="54" t="s">
        <v>258</v>
      </c>
      <c r="C103" s="54" t="s">
        <v>259</v>
      </c>
      <c r="D103" s="54" t="s">
        <v>264</v>
      </c>
      <c r="E103" s="65">
        <v>42726</v>
      </c>
      <c r="F103" s="54" t="s">
        <v>887</v>
      </c>
      <c r="G103" s="54" t="s">
        <v>777</v>
      </c>
      <c r="H103" s="55" t="s">
        <v>1413</v>
      </c>
    </row>
    <row r="104" spans="1:8" ht="409.6" x14ac:dyDescent="0.2">
      <c r="A104" s="53" t="s">
        <v>220</v>
      </c>
      <c r="B104" s="54" t="s">
        <v>258</v>
      </c>
      <c r="C104" s="54" t="s">
        <v>259</v>
      </c>
      <c r="D104" s="54" t="s">
        <v>263</v>
      </c>
      <c r="E104" s="65">
        <v>42726</v>
      </c>
      <c r="F104" s="54" t="s">
        <v>886</v>
      </c>
      <c r="G104" s="54" t="s">
        <v>777</v>
      </c>
      <c r="H104" s="55" t="s">
        <v>1413</v>
      </c>
    </row>
    <row r="105" spans="1:8" ht="64" x14ac:dyDescent="0.2">
      <c r="A105" s="53" t="s">
        <v>220</v>
      </c>
      <c r="B105" s="54" t="s">
        <v>258</v>
      </c>
      <c r="C105" s="54" t="s">
        <v>259</v>
      </c>
      <c r="D105" s="54" t="s">
        <v>262</v>
      </c>
      <c r="E105" s="65">
        <v>42726</v>
      </c>
      <c r="F105" s="54" t="s">
        <v>888</v>
      </c>
      <c r="G105" s="54" t="s">
        <v>777</v>
      </c>
      <c r="H105" s="55" t="s">
        <v>1413</v>
      </c>
    </row>
    <row r="106" spans="1:8" ht="64" x14ac:dyDescent="0.2">
      <c r="A106" s="53" t="s">
        <v>220</v>
      </c>
      <c r="B106" s="54" t="s">
        <v>258</v>
      </c>
      <c r="C106" s="54" t="s">
        <v>259</v>
      </c>
      <c r="D106" s="54" t="s">
        <v>260</v>
      </c>
      <c r="E106" s="65">
        <v>42726</v>
      </c>
      <c r="F106" s="54" t="s">
        <v>261</v>
      </c>
      <c r="G106" s="54" t="s">
        <v>777</v>
      </c>
      <c r="H106" s="55" t="s">
        <v>1413</v>
      </c>
    </row>
    <row r="107" spans="1:8" ht="64" x14ac:dyDescent="0.2">
      <c r="A107" s="53" t="s">
        <v>220</v>
      </c>
      <c r="B107" s="54" t="s">
        <v>237</v>
      </c>
      <c r="C107" s="54" t="s">
        <v>238</v>
      </c>
      <c r="D107" s="54" t="s">
        <v>239</v>
      </c>
      <c r="E107" s="65">
        <v>42716</v>
      </c>
      <c r="F107" s="54" t="s">
        <v>240</v>
      </c>
      <c r="G107" s="54" t="s">
        <v>1517</v>
      </c>
      <c r="H107" s="55" t="s">
        <v>1207</v>
      </c>
    </row>
    <row r="108" spans="1:8" ht="160" x14ac:dyDescent="0.2">
      <c r="A108" s="53" t="s">
        <v>1</v>
      </c>
      <c r="B108" s="54" t="s">
        <v>84</v>
      </c>
      <c r="C108" s="54" t="s">
        <v>85</v>
      </c>
      <c r="D108" s="54" t="s">
        <v>86</v>
      </c>
      <c r="E108" s="65">
        <v>42710</v>
      </c>
      <c r="F108" s="54" t="s">
        <v>1011</v>
      </c>
      <c r="G108" s="54" t="s">
        <v>1517</v>
      </c>
      <c r="H108" s="55" t="s">
        <v>1012</v>
      </c>
    </row>
    <row r="109" spans="1:8" ht="160" x14ac:dyDescent="0.2">
      <c r="A109" s="53" t="s">
        <v>1</v>
      </c>
      <c r="B109" s="54" t="s">
        <v>81</v>
      </c>
      <c r="C109" s="54" t="s">
        <v>82</v>
      </c>
      <c r="D109" s="54" t="s">
        <v>83</v>
      </c>
      <c r="E109" s="65">
        <v>42696</v>
      </c>
      <c r="F109" s="54" t="s">
        <v>1009</v>
      </c>
      <c r="G109" s="54" t="s">
        <v>1517</v>
      </c>
      <c r="H109" s="55" t="s">
        <v>1010</v>
      </c>
    </row>
    <row r="110" spans="1:8" ht="176" x14ac:dyDescent="0.2">
      <c r="A110" s="53" t="s">
        <v>1</v>
      </c>
      <c r="B110" s="54" t="s">
        <v>78</v>
      </c>
      <c r="C110" s="54" t="s">
        <v>79</v>
      </c>
      <c r="D110" s="54" t="s">
        <v>80</v>
      </c>
      <c r="E110" s="65">
        <v>42681</v>
      </c>
      <c r="F110" s="54" t="s">
        <v>1007</v>
      </c>
      <c r="G110" s="54" t="s">
        <v>1517</v>
      </c>
      <c r="H110" s="55" t="s">
        <v>1008</v>
      </c>
    </row>
    <row r="111" spans="1:8" ht="80" x14ac:dyDescent="0.2">
      <c r="A111" s="53" t="s">
        <v>220</v>
      </c>
      <c r="B111" s="54" t="s">
        <v>241</v>
      </c>
      <c r="C111" s="54" t="s">
        <v>242</v>
      </c>
      <c r="D111" s="54" t="s">
        <v>243</v>
      </c>
      <c r="E111" s="65">
        <v>42680</v>
      </c>
      <c r="F111" s="54" t="s">
        <v>244</v>
      </c>
      <c r="G111" s="54" t="s">
        <v>1517</v>
      </c>
      <c r="H111" s="55" t="s">
        <v>1208</v>
      </c>
    </row>
    <row r="112" spans="1:8" ht="64" x14ac:dyDescent="0.2">
      <c r="A112" s="53" t="s">
        <v>144</v>
      </c>
      <c r="B112" s="54" t="s">
        <v>151</v>
      </c>
      <c r="C112" s="54" t="s">
        <v>152</v>
      </c>
      <c r="D112" s="54" t="s">
        <v>153</v>
      </c>
      <c r="E112" s="65">
        <v>42678</v>
      </c>
      <c r="F112" s="54" t="s">
        <v>154</v>
      </c>
      <c r="G112" s="54" t="s">
        <v>1517</v>
      </c>
      <c r="H112" s="55" t="s">
        <v>1169</v>
      </c>
    </row>
    <row r="113" spans="1:8" ht="112" x14ac:dyDescent="0.2">
      <c r="A113" s="53" t="s">
        <v>144</v>
      </c>
      <c r="B113" s="54" t="s">
        <v>148</v>
      </c>
      <c r="C113" s="54" t="s">
        <v>149</v>
      </c>
      <c r="D113" s="54" t="s">
        <v>150</v>
      </c>
      <c r="E113" s="65">
        <v>42678</v>
      </c>
      <c r="F113" s="54" t="s">
        <v>1167</v>
      </c>
      <c r="G113" s="54" t="s">
        <v>1517</v>
      </c>
      <c r="H113" s="55" t="s">
        <v>1168</v>
      </c>
    </row>
    <row r="114" spans="1:8" ht="80" x14ac:dyDescent="0.2">
      <c r="A114" s="53" t="s">
        <v>144</v>
      </c>
      <c r="B114" s="54" t="s">
        <v>145</v>
      </c>
      <c r="C114" s="54" t="s">
        <v>146</v>
      </c>
      <c r="D114" s="54" t="s">
        <v>147</v>
      </c>
      <c r="E114" s="65">
        <v>42678</v>
      </c>
      <c r="F114" s="54" t="s">
        <v>1189</v>
      </c>
      <c r="G114" s="54" t="s">
        <v>1517</v>
      </c>
      <c r="H114" s="55" t="s">
        <v>1190</v>
      </c>
    </row>
    <row r="115" spans="1:8" ht="80" x14ac:dyDescent="0.2">
      <c r="A115" s="53" t="s">
        <v>220</v>
      </c>
      <c r="B115" s="54" t="s">
        <v>251</v>
      </c>
      <c r="C115" s="54" t="s">
        <v>252</v>
      </c>
      <c r="D115" s="54" t="s">
        <v>253</v>
      </c>
      <c r="E115" s="65">
        <v>42662</v>
      </c>
      <c r="F115" s="54" t="s">
        <v>826</v>
      </c>
      <c r="G115" s="54" t="s">
        <v>1517</v>
      </c>
      <c r="H115" s="55" t="s">
        <v>1211</v>
      </c>
    </row>
    <row r="116" spans="1:8" ht="80" x14ac:dyDescent="0.2">
      <c r="A116" s="53" t="s">
        <v>220</v>
      </c>
      <c r="B116" s="54" t="s">
        <v>247</v>
      </c>
      <c r="C116" s="54" t="s">
        <v>248</v>
      </c>
      <c r="D116" s="54" t="s">
        <v>249</v>
      </c>
      <c r="E116" s="65">
        <v>42662</v>
      </c>
      <c r="F116" s="54" t="s">
        <v>250</v>
      </c>
      <c r="G116" s="54" t="s">
        <v>1517</v>
      </c>
      <c r="H116" s="55" t="s">
        <v>1210</v>
      </c>
    </row>
    <row r="117" spans="1:8" ht="80" x14ac:dyDescent="0.2">
      <c r="A117" s="53" t="s">
        <v>220</v>
      </c>
      <c r="B117" s="54" t="s">
        <v>245</v>
      </c>
      <c r="C117" s="54" t="s">
        <v>246</v>
      </c>
      <c r="D117" s="54" t="s">
        <v>783</v>
      </c>
      <c r="E117" s="65">
        <v>42662</v>
      </c>
      <c r="F117" s="54" t="s">
        <v>784</v>
      </c>
      <c r="G117" s="54" t="s">
        <v>1517</v>
      </c>
      <c r="H117" s="55" t="s">
        <v>1209</v>
      </c>
    </row>
    <row r="118" spans="1:8" ht="160" x14ac:dyDescent="0.2">
      <c r="A118" s="53" t="s">
        <v>144</v>
      </c>
      <c r="B118" s="54" t="s">
        <v>155</v>
      </c>
      <c r="C118" s="54" t="s">
        <v>156</v>
      </c>
      <c r="D118" s="54" t="s">
        <v>157</v>
      </c>
      <c r="E118" s="65">
        <v>42649</v>
      </c>
      <c r="F118" s="54" t="s">
        <v>1170</v>
      </c>
      <c r="G118" s="54" t="s">
        <v>1517</v>
      </c>
      <c r="H118" s="55" t="s">
        <v>1171</v>
      </c>
    </row>
    <row r="119" spans="1:8" ht="320" x14ac:dyDescent="0.2">
      <c r="A119" s="53" t="s">
        <v>1</v>
      </c>
      <c r="B119" s="54" t="s">
        <v>72</v>
      </c>
      <c r="C119" s="54" t="s">
        <v>73</v>
      </c>
      <c r="D119" s="54" t="s">
        <v>74</v>
      </c>
      <c r="E119" s="65">
        <v>42623</v>
      </c>
      <c r="F119" s="54" t="s">
        <v>1003</v>
      </c>
      <c r="G119" s="54" t="s">
        <v>1517</v>
      </c>
      <c r="H119" s="55" t="s">
        <v>1004</v>
      </c>
    </row>
    <row r="120" spans="1:8" ht="144" x14ac:dyDescent="0.2">
      <c r="A120" s="53" t="s">
        <v>1</v>
      </c>
      <c r="B120" s="54" t="s">
        <v>75</v>
      </c>
      <c r="C120" s="54" t="s">
        <v>76</v>
      </c>
      <c r="D120" s="54" t="s">
        <v>77</v>
      </c>
      <c r="E120" s="65">
        <v>42623</v>
      </c>
      <c r="F120" s="54" t="s">
        <v>1005</v>
      </c>
      <c r="G120" s="54" t="s">
        <v>1517</v>
      </c>
      <c r="H120" s="55" t="s">
        <v>1006</v>
      </c>
    </row>
    <row r="121" spans="1:8" ht="96" x14ac:dyDescent="0.2">
      <c r="A121" s="53" t="s">
        <v>144</v>
      </c>
      <c r="B121" s="54" t="s">
        <v>158</v>
      </c>
      <c r="C121" s="54" t="s">
        <v>159</v>
      </c>
      <c r="D121" s="54" t="s">
        <v>160</v>
      </c>
      <c r="E121" s="65">
        <v>42621</v>
      </c>
      <c r="F121" s="54" t="s">
        <v>1172</v>
      </c>
      <c r="G121" s="54" t="s">
        <v>1517</v>
      </c>
      <c r="H121" s="55" t="s">
        <v>1173</v>
      </c>
    </row>
    <row r="122" spans="1:8" ht="48" x14ac:dyDescent="0.2">
      <c r="A122" s="53" t="s">
        <v>220</v>
      </c>
      <c r="B122" s="54" t="s">
        <v>254</v>
      </c>
      <c r="C122" s="54" t="s">
        <v>255</v>
      </c>
      <c r="D122" s="54" t="s">
        <v>256</v>
      </c>
      <c r="E122" s="65">
        <v>42613</v>
      </c>
      <c r="F122" s="54" t="s">
        <v>257</v>
      </c>
      <c r="G122" s="54" t="s">
        <v>1517</v>
      </c>
      <c r="H122" s="55" t="s">
        <v>1429</v>
      </c>
    </row>
    <row r="123" spans="1:8" ht="160" x14ac:dyDescent="0.2">
      <c r="A123" s="53" t="s">
        <v>1</v>
      </c>
      <c r="B123" s="54" t="s">
        <v>69</v>
      </c>
      <c r="C123" s="54" t="s">
        <v>70</v>
      </c>
      <c r="D123" s="54" t="s">
        <v>71</v>
      </c>
      <c r="E123" s="65">
        <v>42606</v>
      </c>
      <c r="F123" s="54" t="s">
        <v>1001</v>
      </c>
      <c r="G123" s="54" t="s">
        <v>1517</v>
      </c>
      <c r="H123" s="55" t="s">
        <v>1002</v>
      </c>
    </row>
    <row r="124" spans="1:8" ht="144" x14ac:dyDescent="0.2">
      <c r="A124" s="53" t="s">
        <v>1</v>
      </c>
      <c r="B124" s="54" t="s">
        <v>706</v>
      </c>
      <c r="C124" s="54" t="s">
        <v>707</v>
      </c>
      <c r="D124" s="54" t="s">
        <v>708</v>
      </c>
      <c r="E124" s="65">
        <v>42588</v>
      </c>
      <c r="F124" s="54" t="s">
        <v>968</v>
      </c>
      <c r="G124" s="54" t="s">
        <v>1517</v>
      </c>
      <c r="H124" s="55" t="s">
        <v>969</v>
      </c>
    </row>
    <row r="125" spans="1:8" ht="192" x14ac:dyDescent="0.2">
      <c r="A125" s="53" t="s">
        <v>220</v>
      </c>
      <c r="B125" s="54" t="s">
        <v>265</v>
      </c>
      <c r="C125" s="54" t="s">
        <v>266</v>
      </c>
      <c r="D125" s="54" t="s">
        <v>267</v>
      </c>
      <c r="E125" s="65">
        <v>42566</v>
      </c>
      <c r="F125" s="54" t="s">
        <v>1212</v>
      </c>
      <c r="G125" s="54" t="s">
        <v>1517</v>
      </c>
      <c r="H125" s="55" t="s">
        <v>1213</v>
      </c>
    </row>
    <row r="126" spans="1:8" ht="160" x14ac:dyDescent="0.2">
      <c r="A126" s="53" t="s">
        <v>1</v>
      </c>
      <c r="B126" s="54" t="s">
        <v>709</v>
      </c>
      <c r="C126" s="54" t="s">
        <v>710</v>
      </c>
      <c r="D126" s="54" t="s">
        <v>711</v>
      </c>
      <c r="E126" s="65">
        <v>42551</v>
      </c>
      <c r="F126" s="54" t="s">
        <v>827</v>
      </c>
      <c r="G126" s="54" t="s">
        <v>1517</v>
      </c>
      <c r="H126" s="55" t="s">
        <v>970</v>
      </c>
    </row>
    <row r="127" spans="1:8" ht="80" x14ac:dyDescent="0.2">
      <c r="A127" s="53" t="s">
        <v>144</v>
      </c>
      <c r="B127" s="54" t="s">
        <v>161</v>
      </c>
      <c r="C127" s="54" t="s">
        <v>162</v>
      </c>
      <c r="D127" s="54" t="s">
        <v>163</v>
      </c>
      <c r="E127" s="65">
        <v>42549</v>
      </c>
      <c r="F127" s="54" t="s">
        <v>1174</v>
      </c>
      <c r="G127" s="54" t="s">
        <v>1517</v>
      </c>
      <c r="H127" s="55" t="s">
        <v>1175</v>
      </c>
    </row>
    <row r="128" spans="1:8" ht="80" x14ac:dyDescent="0.2">
      <c r="A128" s="53" t="s">
        <v>144</v>
      </c>
      <c r="B128" s="54" t="s">
        <v>178</v>
      </c>
      <c r="C128" s="54" t="s">
        <v>179</v>
      </c>
      <c r="D128" s="54" t="s">
        <v>180</v>
      </c>
      <c r="E128" s="65">
        <v>42547</v>
      </c>
      <c r="F128" s="54" t="s">
        <v>1176</v>
      </c>
      <c r="G128" s="54" t="s">
        <v>1517</v>
      </c>
      <c r="H128" s="55" t="s">
        <v>1177</v>
      </c>
    </row>
    <row r="129" spans="1:8" ht="240" x14ac:dyDescent="0.2">
      <c r="A129" s="53" t="s">
        <v>1</v>
      </c>
      <c r="B129" s="54" t="s">
        <v>66</v>
      </c>
      <c r="C129" s="54" t="s">
        <v>67</v>
      </c>
      <c r="D129" s="54" t="s">
        <v>68</v>
      </c>
      <c r="E129" s="65">
        <v>42531</v>
      </c>
      <c r="F129" s="54" t="s">
        <v>999</v>
      </c>
      <c r="G129" s="54" t="s">
        <v>1517</v>
      </c>
      <c r="H129" s="55" t="s">
        <v>1000</v>
      </c>
    </row>
    <row r="130" spans="1:8" ht="144" x14ac:dyDescent="0.2">
      <c r="A130" s="53" t="s">
        <v>220</v>
      </c>
      <c r="B130" s="54" t="s">
        <v>224</v>
      </c>
      <c r="C130" s="54" t="s">
        <v>225</v>
      </c>
      <c r="D130" s="54" t="s">
        <v>226</v>
      </c>
      <c r="E130" s="65">
        <v>42524</v>
      </c>
      <c r="F130" s="54" t="s">
        <v>1200</v>
      </c>
      <c r="G130" s="54" t="s">
        <v>1517</v>
      </c>
      <c r="H130" s="55" t="s">
        <v>1201</v>
      </c>
    </row>
    <row r="131" spans="1:8" ht="64" x14ac:dyDescent="0.2">
      <c r="A131" s="53" t="s">
        <v>220</v>
      </c>
      <c r="B131" s="54" t="s">
        <v>227</v>
      </c>
      <c r="C131" s="54" t="s">
        <v>228</v>
      </c>
      <c r="D131" s="54" t="s">
        <v>229</v>
      </c>
      <c r="E131" s="65">
        <v>42515</v>
      </c>
      <c r="F131" s="54" t="s">
        <v>230</v>
      </c>
      <c r="G131" s="54" t="s">
        <v>1517</v>
      </c>
      <c r="H131" s="55" t="s">
        <v>1202</v>
      </c>
    </row>
    <row r="132" spans="1:8" ht="144" x14ac:dyDescent="0.2">
      <c r="A132" s="53" t="s">
        <v>1</v>
      </c>
      <c r="B132" s="54" t="s">
        <v>2</v>
      </c>
      <c r="C132" s="54" t="s">
        <v>3</v>
      </c>
      <c r="D132" s="54" t="s">
        <v>4</v>
      </c>
      <c r="E132" s="65">
        <v>42511</v>
      </c>
      <c r="F132" s="54" t="s">
        <v>828</v>
      </c>
      <c r="G132" s="54" t="s">
        <v>1517</v>
      </c>
      <c r="H132" s="55" t="s">
        <v>975</v>
      </c>
    </row>
    <row r="133" spans="1:8" ht="160" x14ac:dyDescent="0.2">
      <c r="A133" s="53" t="s">
        <v>1</v>
      </c>
      <c r="B133" s="54" t="s">
        <v>63</v>
      </c>
      <c r="C133" s="54" t="s">
        <v>64</v>
      </c>
      <c r="D133" s="54" t="s">
        <v>65</v>
      </c>
      <c r="E133" s="65">
        <v>42490</v>
      </c>
      <c r="F133" s="54" t="s">
        <v>997</v>
      </c>
      <c r="G133" s="54" t="s">
        <v>1517</v>
      </c>
      <c r="H133" s="55" t="s">
        <v>998</v>
      </c>
    </row>
    <row r="134" spans="1:8" ht="144" x14ac:dyDescent="0.2">
      <c r="A134" s="53" t="s">
        <v>1</v>
      </c>
      <c r="B134" s="54" t="s">
        <v>60</v>
      </c>
      <c r="C134" s="54" t="s">
        <v>61</v>
      </c>
      <c r="D134" s="54" t="s">
        <v>62</v>
      </c>
      <c r="E134" s="65">
        <v>42490</v>
      </c>
      <c r="F134" s="54" t="s">
        <v>995</v>
      </c>
      <c r="G134" s="54" t="s">
        <v>1517</v>
      </c>
      <c r="H134" s="55" t="s">
        <v>996</v>
      </c>
    </row>
    <row r="135" spans="1:8" ht="64" x14ac:dyDescent="0.2">
      <c r="A135" s="53" t="s">
        <v>220</v>
      </c>
      <c r="B135" s="54" t="s">
        <v>275</v>
      </c>
      <c r="C135" s="54" t="s">
        <v>276</v>
      </c>
      <c r="D135" s="54" t="s">
        <v>282</v>
      </c>
      <c r="E135" s="65">
        <v>42485</v>
      </c>
      <c r="F135" s="54" t="s">
        <v>283</v>
      </c>
      <c r="G135" s="54" t="s">
        <v>1517</v>
      </c>
      <c r="H135" s="55" t="s">
        <v>1429</v>
      </c>
    </row>
    <row r="136" spans="1:8" ht="64" x14ac:dyDescent="0.2">
      <c r="A136" s="53" t="s">
        <v>220</v>
      </c>
      <c r="B136" s="54" t="s">
        <v>275</v>
      </c>
      <c r="C136" s="54" t="s">
        <v>276</v>
      </c>
      <c r="D136" s="54" t="s">
        <v>280</v>
      </c>
      <c r="E136" s="65">
        <v>42485</v>
      </c>
      <c r="F136" s="54" t="s">
        <v>281</v>
      </c>
      <c r="G136" s="54" t="s">
        <v>1517</v>
      </c>
      <c r="H136" s="55" t="s">
        <v>1429</v>
      </c>
    </row>
    <row r="137" spans="1:8" ht="64" x14ac:dyDescent="0.2">
      <c r="A137" s="53" t="s">
        <v>220</v>
      </c>
      <c r="B137" s="54" t="s">
        <v>275</v>
      </c>
      <c r="C137" s="54" t="s">
        <v>276</v>
      </c>
      <c r="D137" s="54" t="s">
        <v>278</v>
      </c>
      <c r="E137" s="65">
        <v>42485</v>
      </c>
      <c r="F137" s="54" t="s">
        <v>279</v>
      </c>
      <c r="G137" s="54" t="s">
        <v>1517</v>
      </c>
      <c r="H137" s="55" t="s">
        <v>1429</v>
      </c>
    </row>
    <row r="138" spans="1:8" ht="80" x14ac:dyDescent="0.2">
      <c r="A138" s="53" t="s">
        <v>220</v>
      </c>
      <c r="B138" s="54" t="s">
        <v>275</v>
      </c>
      <c r="C138" s="54" t="s">
        <v>276</v>
      </c>
      <c r="D138" s="54" t="s">
        <v>277</v>
      </c>
      <c r="E138" s="65">
        <v>42485</v>
      </c>
      <c r="F138" s="54" t="s">
        <v>891</v>
      </c>
      <c r="G138" s="54" t="s">
        <v>774</v>
      </c>
      <c r="H138" s="55" t="s">
        <v>1425</v>
      </c>
    </row>
    <row r="139" spans="1:8" ht="160" x14ac:dyDescent="0.2">
      <c r="A139" s="53" t="s">
        <v>1</v>
      </c>
      <c r="B139" s="54" t="s">
        <v>57</v>
      </c>
      <c r="C139" s="54" t="s">
        <v>58</v>
      </c>
      <c r="D139" s="54" t="s">
        <v>59</v>
      </c>
      <c r="E139" s="65">
        <v>42483</v>
      </c>
      <c r="F139" s="54" t="s">
        <v>993</v>
      </c>
      <c r="G139" s="54" t="s">
        <v>1517</v>
      </c>
      <c r="H139" s="55" t="s">
        <v>994</v>
      </c>
    </row>
    <row r="140" spans="1:8" ht="64" x14ac:dyDescent="0.2">
      <c r="A140" s="53" t="s">
        <v>220</v>
      </c>
      <c r="B140" s="54" t="s">
        <v>534</v>
      </c>
      <c r="C140" s="54" t="s">
        <v>535</v>
      </c>
      <c r="D140" s="54" t="s">
        <v>536</v>
      </c>
      <c r="E140" s="65">
        <v>42481</v>
      </c>
      <c r="F140" s="54" t="s">
        <v>1214</v>
      </c>
      <c r="G140" s="54" t="s">
        <v>1517</v>
      </c>
      <c r="H140" s="55" t="s">
        <v>537</v>
      </c>
    </row>
    <row r="141" spans="1:8" ht="272" x14ac:dyDescent="0.2">
      <c r="A141" s="53" t="s">
        <v>1</v>
      </c>
      <c r="B141" s="54" t="s">
        <v>54</v>
      </c>
      <c r="C141" s="54" t="s">
        <v>55</v>
      </c>
      <c r="D141" s="54" t="s">
        <v>56</v>
      </c>
      <c r="E141" s="65">
        <v>42476</v>
      </c>
      <c r="F141" s="54" t="s">
        <v>991</v>
      </c>
      <c r="G141" s="54" t="s">
        <v>1517</v>
      </c>
      <c r="H141" s="55" t="s">
        <v>992</v>
      </c>
    </row>
    <row r="142" spans="1:8" ht="160" x14ac:dyDescent="0.2">
      <c r="A142" s="53" t="s">
        <v>1</v>
      </c>
      <c r="B142" s="54" t="s">
        <v>334</v>
      </c>
      <c r="C142" s="54" t="s">
        <v>335</v>
      </c>
      <c r="D142" s="54" t="s">
        <v>336</v>
      </c>
      <c r="E142" s="65">
        <v>42447</v>
      </c>
      <c r="F142" s="54" t="s">
        <v>1061</v>
      </c>
      <c r="G142" s="54" t="s">
        <v>1517</v>
      </c>
      <c r="H142" s="55" t="s">
        <v>1062</v>
      </c>
    </row>
    <row r="143" spans="1:8" ht="112" x14ac:dyDescent="0.2">
      <c r="A143" s="53" t="s">
        <v>220</v>
      </c>
      <c r="B143" s="54" t="s">
        <v>538</v>
      </c>
      <c r="C143" s="54" t="s">
        <v>539</v>
      </c>
      <c r="D143" s="54" t="s">
        <v>540</v>
      </c>
      <c r="E143" s="65">
        <v>42446</v>
      </c>
      <c r="F143" s="54" t="s">
        <v>541</v>
      </c>
      <c r="G143" s="54" t="s">
        <v>1517</v>
      </c>
      <c r="H143" s="55" t="s">
        <v>1215</v>
      </c>
    </row>
    <row r="144" spans="1:8" ht="80" x14ac:dyDescent="0.2">
      <c r="A144" s="53" t="s">
        <v>144</v>
      </c>
      <c r="B144" s="54" t="s">
        <v>181</v>
      </c>
      <c r="C144" s="54" t="s">
        <v>182</v>
      </c>
      <c r="D144" s="54" t="s">
        <v>183</v>
      </c>
      <c r="E144" s="65">
        <v>42439</v>
      </c>
      <c r="F144" s="54" t="s">
        <v>1178</v>
      </c>
      <c r="G144" s="54" t="s">
        <v>1517</v>
      </c>
      <c r="H144" s="55" t="s">
        <v>1179</v>
      </c>
    </row>
    <row r="145" spans="1:8" ht="48" x14ac:dyDescent="0.2">
      <c r="A145" s="53" t="s">
        <v>220</v>
      </c>
      <c r="B145" s="54" t="s">
        <v>542</v>
      </c>
      <c r="C145" s="54" t="s">
        <v>543</v>
      </c>
      <c r="D145" s="54" t="s">
        <v>544</v>
      </c>
      <c r="E145" s="65">
        <v>42436</v>
      </c>
      <c r="F145" s="54" t="s">
        <v>545</v>
      </c>
      <c r="G145" s="54" t="s">
        <v>1517</v>
      </c>
      <c r="H145" s="55" t="s">
        <v>546</v>
      </c>
    </row>
    <row r="146" spans="1:8" ht="64" x14ac:dyDescent="0.2">
      <c r="A146" s="53" t="s">
        <v>220</v>
      </c>
      <c r="B146" s="54" t="s">
        <v>547</v>
      </c>
      <c r="C146" s="54" t="s">
        <v>548</v>
      </c>
      <c r="D146" s="54" t="s">
        <v>549</v>
      </c>
      <c r="E146" s="65">
        <v>42408</v>
      </c>
      <c r="F146" s="54" t="s">
        <v>1216</v>
      </c>
      <c r="G146" s="54" t="s">
        <v>1517</v>
      </c>
      <c r="H146" s="55" t="s">
        <v>816</v>
      </c>
    </row>
    <row r="147" spans="1:8" ht="112" x14ac:dyDescent="0.2">
      <c r="A147" s="53" t="s">
        <v>144</v>
      </c>
      <c r="B147" s="54" t="s">
        <v>184</v>
      </c>
      <c r="C147" s="54" t="s">
        <v>185</v>
      </c>
      <c r="D147" s="54" t="s">
        <v>186</v>
      </c>
      <c r="E147" s="65">
        <v>42404</v>
      </c>
      <c r="F147" s="54" t="s">
        <v>1180</v>
      </c>
      <c r="G147" s="54" t="s">
        <v>1517</v>
      </c>
      <c r="H147" s="55" t="s">
        <v>187</v>
      </c>
    </row>
    <row r="148" spans="1:8" ht="176" x14ac:dyDescent="0.2">
      <c r="A148" s="53" t="s">
        <v>1</v>
      </c>
      <c r="B148" s="54" t="s">
        <v>51</v>
      </c>
      <c r="C148" s="54" t="s">
        <v>52</v>
      </c>
      <c r="D148" s="54" t="s">
        <v>53</v>
      </c>
      <c r="E148" s="65">
        <v>42400</v>
      </c>
      <c r="F148" s="54" t="s">
        <v>989</v>
      </c>
      <c r="G148" s="54" t="s">
        <v>1517</v>
      </c>
      <c r="H148" s="55" t="s">
        <v>990</v>
      </c>
    </row>
    <row r="149" spans="1:8" ht="80" x14ac:dyDescent="0.2">
      <c r="A149" s="53" t="s">
        <v>220</v>
      </c>
      <c r="B149" s="54" t="s">
        <v>550</v>
      </c>
      <c r="C149" s="54" t="s">
        <v>551</v>
      </c>
      <c r="D149" s="54" t="s">
        <v>552</v>
      </c>
      <c r="E149" s="65">
        <v>42397</v>
      </c>
      <c r="F149" s="54" t="s">
        <v>553</v>
      </c>
      <c r="G149" s="54" t="s">
        <v>1517</v>
      </c>
      <c r="H149" s="55" t="s">
        <v>1217</v>
      </c>
    </row>
    <row r="150" spans="1:8" ht="64" x14ac:dyDescent="0.2">
      <c r="A150" s="53" t="s">
        <v>220</v>
      </c>
      <c r="B150" s="54" t="s">
        <v>554</v>
      </c>
      <c r="C150" s="54" t="s">
        <v>555</v>
      </c>
      <c r="D150" s="54" t="s">
        <v>562</v>
      </c>
      <c r="E150" s="65">
        <v>42396</v>
      </c>
      <c r="F150" s="54" t="s">
        <v>563</v>
      </c>
      <c r="G150" s="54" t="s">
        <v>1517</v>
      </c>
      <c r="H150" s="55" t="s">
        <v>561</v>
      </c>
    </row>
    <row r="151" spans="1:8" ht="64" x14ac:dyDescent="0.2">
      <c r="A151" s="53" t="s">
        <v>220</v>
      </c>
      <c r="B151" s="54" t="s">
        <v>554</v>
      </c>
      <c r="C151" s="54" t="s">
        <v>555</v>
      </c>
      <c r="D151" s="54" t="s">
        <v>560</v>
      </c>
      <c r="E151" s="65">
        <v>42396</v>
      </c>
      <c r="F151" s="54" t="s">
        <v>1303</v>
      </c>
      <c r="G151" s="54" t="s">
        <v>1517</v>
      </c>
      <c r="H151" s="55" t="s">
        <v>561</v>
      </c>
    </row>
    <row r="152" spans="1:8" ht="80" x14ac:dyDescent="0.2">
      <c r="A152" s="53" t="s">
        <v>220</v>
      </c>
      <c r="B152" s="54" t="s">
        <v>554</v>
      </c>
      <c r="C152" s="54" t="s">
        <v>555</v>
      </c>
      <c r="D152" s="54" t="s">
        <v>558</v>
      </c>
      <c r="E152" s="65">
        <v>42396</v>
      </c>
      <c r="F152" s="54" t="s">
        <v>559</v>
      </c>
      <c r="G152" s="54" t="s">
        <v>1517</v>
      </c>
      <c r="H152" s="55" t="s">
        <v>1302</v>
      </c>
    </row>
    <row r="153" spans="1:8" ht="80" x14ac:dyDescent="0.2">
      <c r="A153" s="53" t="s">
        <v>220</v>
      </c>
      <c r="B153" s="54" t="s">
        <v>554</v>
      </c>
      <c r="C153" s="54" t="s">
        <v>555</v>
      </c>
      <c r="D153" s="54" t="s">
        <v>556</v>
      </c>
      <c r="E153" s="65">
        <v>42396</v>
      </c>
      <c r="F153" s="54" t="s">
        <v>557</v>
      </c>
      <c r="G153" s="54" t="s">
        <v>1517</v>
      </c>
      <c r="H153" s="55" t="s">
        <v>1302</v>
      </c>
    </row>
    <row r="154" spans="1:8" ht="304" x14ac:dyDescent="0.2">
      <c r="A154" s="53" t="s">
        <v>1</v>
      </c>
      <c r="B154" s="54" t="s">
        <v>48</v>
      </c>
      <c r="C154" s="54" t="s">
        <v>49</v>
      </c>
      <c r="D154" s="54" t="s">
        <v>50</v>
      </c>
      <c r="E154" s="65">
        <v>42392</v>
      </c>
      <c r="F154" s="54" t="s">
        <v>987</v>
      </c>
      <c r="G154" s="54" t="s">
        <v>1517</v>
      </c>
      <c r="H154" s="55" t="s">
        <v>988</v>
      </c>
    </row>
    <row r="155" spans="1:8" ht="96" x14ac:dyDescent="0.2">
      <c r="A155" s="53" t="s">
        <v>144</v>
      </c>
      <c r="B155" s="54" t="s">
        <v>188</v>
      </c>
      <c r="C155" s="54" t="s">
        <v>189</v>
      </c>
      <c r="D155" s="54" t="s">
        <v>190</v>
      </c>
      <c r="E155" s="65">
        <v>42376</v>
      </c>
      <c r="F155" s="54" t="s">
        <v>1181</v>
      </c>
      <c r="G155" s="54" t="s">
        <v>1517</v>
      </c>
      <c r="H155" s="55" t="s">
        <v>1182</v>
      </c>
    </row>
    <row r="156" spans="1:8" ht="160" x14ac:dyDescent="0.2">
      <c r="A156" s="53" t="s">
        <v>1</v>
      </c>
      <c r="B156" s="54" t="s">
        <v>44</v>
      </c>
      <c r="C156" s="54" t="s">
        <v>45</v>
      </c>
      <c r="D156" s="54" t="s">
        <v>46</v>
      </c>
      <c r="E156" s="65">
        <v>42366</v>
      </c>
      <c r="F156" s="54" t="s">
        <v>47</v>
      </c>
      <c r="G156" s="54" t="s">
        <v>1517</v>
      </c>
      <c r="H156" s="55" t="s">
        <v>986</v>
      </c>
    </row>
    <row r="157" spans="1:8" ht="80" x14ac:dyDescent="0.2">
      <c r="A157" s="53" t="s">
        <v>144</v>
      </c>
      <c r="B157" s="54" t="s">
        <v>191</v>
      </c>
      <c r="C157" s="54" t="s">
        <v>192</v>
      </c>
      <c r="D157" s="54" t="s">
        <v>815</v>
      </c>
      <c r="E157" s="65">
        <v>42360</v>
      </c>
      <c r="F157" s="54" t="s">
        <v>1183</v>
      </c>
      <c r="G157" s="54" t="s">
        <v>1517</v>
      </c>
      <c r="H157" s="55" t="s">
        <v>1184</v>
      </c>
    </row>
    <row r="158" spans="1:8" ht="208" x14ac:dyDescent="0.2">
      <c r="A158" s="53" t="s">
        <v>1</v>
      </c>
      <c r="B158" s="54" t="s">
        <v>41</v>
      </c>
      <c r="C158" s="54" t="s">
        <v>42</v>
      </c>
      <c r="D158" s="54" t="s">
        <v>43</v>
      </c>
      <c r="E158" s="65">
        <v>42359</v>
      </c>
      <c r="F158" s="54" t="s">
        <v>984</v>
      </c>
      <c r="G158" s="54" t="s">
        <v>1517</v>
      </c>
      <c r="H158" s="55" t="s">
        <v>985</v>
      </c>
    </row>
    <row r="159" spans="1:8" ht="304" x14ac:dyDescent="0.2">
      <c r="A159" s="53" t="s">
        <v>1</v>
      </c>
      <c r="B159" s="54" t="s">
        <v>38</v>
      </c>
      <c r="C159" s="54" t="s">
        <v>39</v>
      </c>
      <c r="D159" s="54" t="s">
        <v>40</v>
      </c>
      <c r="E159" s="65">
        <v>42348</v>
      </c>
      <c r="F159" s="54" t="s">
        <v>982</v>
      </c>
      <c r="G159" s="54" t="s">
        <v>1517</v>
      </c>
      <c r="H159" s="55" t="s">
        <v>983</v>
      </c>
    </row>
    <row r="160" spans="1:8" ht="96" x14ac:dyDescent="0.2">
      <c r="A160" s="53" t="s">
        <v>220</v>
      </c>
      <c r="B160" s="54" t="s">
        <v>564</v>
      </c>
      <c r="C160" s="54" t="s">
        <v>565</v>
      </c>
      <c r="D160" s="54" t="s">
        <v>566</v>
      </c>
      <c r="E160" s="65">
        <v>42347</v>
      </c>
      <c r="F160" s="54" t="s">
        <v>1218</v>
      </c>
      <c r="G160" s="54" t="s">
        <v>1517</v>
      </c>
      <c r="H160" s="55" t="s">
        <v>1219</v>
      </c>
    </row>
    <row r="161" spans="1:8" ht="176" x14ac:dyDescent="0.2">
      <c r="A161" s="53" t="s">
        <v>1</v>
      </c>
      <c r="B161" s="54" t="s">
        <v>35</v>
      </c>
      <c r="C161" s="54" t="s">
        <v>36</v>
      </c>
      <c r="D161" s="54" t="s">
        <v>37</v>
      </c>
      <c r="E161" s="65">
        <v>42345</v>
      </c>
      <c r="F161" s="54" t="s">
        <v>980</v>
      </c>
      <c r="G161" s="54" t="s">
        <v>1517</v>
      </c>
      <c r="H161" s="55" t="s">
        <v>981</v>
      </c>
    </row>
    <row r="162" spans="1:8" ht="208" x14ac:dyDescent="0.2">
      <c r="A162" s="53" t="s">
        <v>1</v>
      </c>
      <c r="B162" s="54" t="s">
        <v>345</v>
      </c>
      <c r="C162" s="54" t="s">
        <v>778</v>
      </c>
      <c r="D162" s="54" t="s">
        <v>346</v>
      </c>
      <c r="E162" s="65">
        <v>42338</v>
      </c>
      <c r="F162" s="54" t="s">
        <v>1063</v>
      </c>
      <c r="G162" s="54" t="s">
        <v>1517</v>
      </c>
      <c r="H162" s="55" t="s">
        <v>1064</v>
      </c>
    </row>
    <row r="163" spans="1:8" ht="409.6" x14ac:dyDescent="0.2">
      <c r="A163" s="53" t="s">
        <v>1</v>
      </c>
      <c r="B163" s="54" t="s">
        <v>32</v>
      </c>
      <c r="C163" s="54" t="s">
        <v>33</v>
      </c>
      <c r="D163" s="54" t="s">
        <v>34</v>
      </c>
      <c r="E163" s="65">
        <v>42338</v>
      </c>
      <c r="F163" s="54" t="s">
        <v>978</v>
      </c>
      <c r="G163" s="54" t="s">
        <v>1517</v>
      </c>
      <c r="H163" s="55" t="s">
        <v>979</v>
      </c>
    </row>
    <row r="164" spans="1:8" ht="160" x14ac:dyDescent="0.2">
      <c r="A164" s="53" t="s">
        <v>1</v>
      </c>
      <c r="B164" s="54" t="s">
        <v>11</v>
      </c>
      <c r="C164" s="54" t="s">
        <v>12</v>
      </c>
      <c r="D164" s="54" t="s">
        <v>13</v>
      </c>
      <c r="E164" s="65">
        <v>42299</v>
      </c>
      <c r="F164" s="54" t="s">
        <v>1025</v>
      </c>
      <c r="G164" s="54" t="s">
        <v>1517</v>
      </c>
      <c r="H164" s="55" t="s">
        <v>1026</v>
      </c>
    </row>
    <row r="165" spans="1:8" ht="176" x14ac:dyDescent="0.2">
      <c r="A165" s="53" t="s">
        <v>1</v>
      </c>
      <c r="B165" s="54" t="s">
        <v>8</v>
      </c>
      <c r="C165" s="54" t="s">
        <v>9</v>
      </c>
      <c r="D165" s="54" t="s">
        <v>10</v>
      </c>
      <c r="E165" s="65">
        <v>42299</v>
      </c>
      <c r="F165" s="54" t="s">
        <v>1023</v>
      </c>
      <c r="G165" s="54" t="s">
        <v>1517</v>
      </c>
      <c r="H165" s="55" t="s">
        <v>1024</v>
      </c>
    </row>
    <row r="166" spans="1:8" ht="160" x14ac:dyDescent="0.2">
      <c r="A166" s="53" t="s">
        <v>1</v>
      </c>
      <c r="B166" s="54" t="s">
        <v>14</v>
      </c>
      <c r="C166" s="54" t="s">
        <v>15</v>
      </c>
      <c r="D166" s="54" t="s">
        <v>16</v>
      </c>
      <c r="E166" s="65">
        <v>42293</v>
      </c>
      <c r="F166" s="54" t="s">
        <v>1027</v>
      </c>
      <c r="G166" s="54" t="s">
        <v>1517</v>
      </c>
      <c r="H166" s="55" t="s">
        <v>1028</v>
      </c>
    </row>
    <row r="167" spans="1:8" ht="256" x14ac:dyDescent="0.2">
      <c r="A167" s="53" t="s">
        <v>220</v>
      </c>
      <c r="B167" s="54" t="s">
        <v>272</v>
      </c>
      <c r="C167" s="54" t="s">
        <v>273</v>
      </c>
      <c r="D167" s="54" t="s">
        <v>274</v>
      </c>
      <c r="E167" s="65">
        <v>42277</v>
      </c>
      <c r="F167" s="54" t="s">
        <v>894</v>
      </c>
      <c r="G167" s="54" t="s">
        <v>774</v>
      </c>
      <c r="H167" s="55" t="s">
        <v>1439</v>
      </c>
    </row>
    <row r="168" spans="1:8" ht="144" x14ac:dyDescent="0.2">
      <c r="A168" s="53" t="s">
        <v>1</v>
      </c>
      <c r="B168" s="54" t="s">
        <v>347</v>
      </c>
      <c r="C168" s="54" t="s">
        <v>348</v>
      </c>
      <c r="D168" s="54" t="s">
        <v>349</v>
      </c>
      <c r="E168" s="65">
        <v>42266</v>
      </c>
      <c r="F168" s="54" t="s">
        <v>350</v>
      </c>
      <c r="G168" s="54" t="s">
        <v>1517</v>
      </c>
      <c r="H168" s="55" t="s">
        <v>1089</v>
      </c>
    </row>
    <row r="169" spans="1:8" ht="160" x14ac:dyDescent="0.2">
      <c r="A169" s="53" t="s">
        <v>1</v>
      </c>
      <c r="B169" s="54" t="s">
        <v>17</v>
      </c>
      <c r="C169" s="54" t="s">
        <v>18</v>
      </c>
      <c r="D169" s="54" t="s">
        <v>19</v>
      </c>
      <c r="E169" s="65">
        <v>42264</v>
      </c>
      <c r="F169" s="54" t="s">
        <v>1031</v>
      </c>
      <c r="G169" s="54" t="s">
        <v>1517</v>
      </c>
      <c r="H169" s="55" t="s">
        <v>1032</v>
      </c>
    </row>
    <row r="170" spans="1:8" ht="144" x14ac:dyDescent="0.2">
      <c r="A170" s="53" t="s">
        <v>1</v>
      </c>
      <c r="B170" s="54" t="s">
        <v>20</v>
      </c>
      <c r="C170" s="54" t="s">
        <v>21</v>
      </c>
      <c r="D170" s="54" t="s">
        <v>22</v>
      </c>
      <c r="E170" s="65">
        <v>42262</v>
      </c>
      <c r="F170" s="54" t="s">
        <v>1029</v>
      </c>
      <c r="G170" s="54" t="s">
        <v>1517</v>
      </c>
      <c r="H170" s="55" t="s">
        <v>1030</v>
      </c>
    </row>
    <row r="171" spans="1:8" ht="224" x14ac:dyDescent="0.2">
      <c r="A171" s="53" t="s">
        <v>1</v>
      </c>
      <c r="B171" s="54" t="s">
        <v>23</v>
      </c>
      <c r="C171" s="54" t="s">
        <v>24</v>
      </c>
      <c r="D171" s="54" t="s">
        <v>25</v>
      </c>
      <c r="E171" s="65">
        <v>42256</v>
      </c>
      <c r="F171" s="54" t="s">
        <v>1035</v>
      </c>
      <c r="G171" s="54" t="s">
        <v>1517</v>
      </c>
      <c r="H171" s="55" t="s">
        <v>1036</v>
      </c>
    </row>
    <row r="172" spans="1:8" ht="240" x14ac:dyDescent="0.2">
      <c r="A172" s="53" t="s">
        <v>1</v>
      </c>
      <c r="B172" s="54" t="s">
        <v>26</v>
      </c>
      <c r="C172" s="54" t="s">
        <v>27</v>
      </c>
      <c r="D172" s="54" t="s">
        <v>28</v>
      </c>
      <c r="E172" s="65">
        <v>42255</v>
      </c>
      <c r="F172" s="54" t="s">
        <v>1033</v>
      </c>
      <c r="G172" s="54" t="s">
        <v>1517</v>
      </c>
      <c r="H172" s="55" t="s">
        <v>1034</v>
      </c>
    </row>
    <row r="173" spans="1:8" ht="160" x14ac:dyDescent="0.2">
      <c r="A173" s="53" t="s">
        <v>1</v>
      </c>
      <c r="B173" s="54" t="s">
        <v>29</v>
      </c>
      <c r="C173" s="54" t="s">
        <v>30</v>
      </c>
      <c r="D173" s="54" t="s">
        <v>31</v>
      </c>
      <c r="E173" s="65">
        <v>42253</v>
      </c>
      <c r="F173" s="54" t="s">
        <v>1037</v>
      </c>
      <c r="G173" s="54" t="s">
        <v>1517</v>
      </c>
      <c r="H173" s="55" t="s">
        <v>1038</v>
      </c>
    </row>
    <row r="174" spans="1:8" ht="80" x14ac:dyDescent="0.2">
      <c r="A174" s="53" t="s">
        <v>144</v>
      </c>
      <c r="B174" s="54" t="s">
        <v>193</v>
      </c>
      <c r="C174" s="54" t="s">
        <v>194</v>
      </c>
      <c r="D174" s="54" t="s">
        <v>195</v>
      </c>
      <c r="E174" s="65">
        <v>42251</v>
      </c>
      <c r="F174" s="54" t="s">
        <v>196</v>
      </c>
      <c r="G174" s="54" t="s">
        <v>1517</v>
      </c>
      <c r="H174" s="55" t="s">
        <v>1185</v>
      </c>
    </row>
    <row r="175" spans="1:8" ht="64" x14ac:dyDescent="0.2">
      <c r="A175" s="53" t="s">
        <v>144</v>
      </c>
      <c r="B175" s="54" t="s">
        <v>218</v>
      </c>
      <c r="C175" s="54" t="s">
        <v>1370</v>
      </c>
      <c r="D175" s="54" t="s">
        <v>219</v>
      </c>
      <c r="E175" s="65">
        <v>42237</v>
      </c>
      <c r="F175" s="54" t="s">
        <v>920</v>
      </c>
      <c r="G175" s="54" t="s">
        <v>1517</v>
      </c>
      <c r="H175" s="55" t="s">
        <v>1432</v>
      </c>
    </row>
    <row r="176" spans="1:8" ht="160" x14ac:dyDescent="0.2">
      <c r="A176" s="53" t="s">
        <v>1</v>
      </c>
      <c r="B176" s="54" t="s">
        <v>102</v>
      </c>
      <c r="C176" s="54" t="s">
        <v>103</v>
      </c>
      <c r="D176" s="54" t="s">
        <v>104</v>
      </c>
      <c r="E176" s="65">
        <v>42226</v>
      </c>
      <c r="F176" s="54" t="s">
        <v>1039</v>
      </c>
      <c r="G176" s="54" t="s">
        <v>1517</v>
      </c>
      <c r="H176" s="55" t="s">
        <v>1040</v>
      </c>
    </row>
    <row r="177" spans="1:8" ht="192" x14ac:dyDescent="0.2">
      <c r="A177" s="53" t="s">
        <v>1</v>
      </c>
      <c r="B177" s="54" t="s">
        <v>105</v>
      </c>
      <c r="C177" s="54" t="s">
        <v>106</v>
      </c>
      <c r="D177" s="54" t="s">
        <v>107</v>
      </c>
      <c r="E177" s="65">
        <v>42201</v>
      </c>
      <c r="F177" s="54" t="s">
        <v>1043</v>
      </c>
      <c r="G177" s="54" t="s">
        <v>1517</v>
      </c>
      <c r="H177" s="55" t="s">
        <v>1044</v>
      </c>
    </row>
    <row r="178" spans="1:8" ht="160" x14ac:dyDescent="0.2">
      <c r="A178" s="53" t="s">
        <v>1</v>
      </c>
      <c r="B178" s="54" t="s">
        <v>108</v>
      </c>
      <c r="C178" s="54" t="s">
        <v>109</v>
      </c>
      <c r="D178" s="54" t="s">
        <v>110</v>
      </c>
      <c r="E178" s="65">
        <v>42201</v>
      </c>
      <c r="F178" s="54" t="s">
        <v>1045</v>
      </c>
      <c r="G178" s="54" t="s">
        <v>1517</v>
      </c>
      <c r="H178" s="55" t="s">
        <v>1046</v>
      </c>
    </row>
    <row r="179" spans="1:8" ht="144" x14ac:dyDescent="0.2">
      <c r="A179" s="53" t="s">
        <v>144</v>
      </c>
      <c r="B179" s="54" t="s">
        <v>197</v>
      </c>
      <c r="C179" s="54" t="s">
        <v>198</v>
      </c>
      <c r="D179" s="54" t="s">
        <v>199</v>
      </c>
      <c r="E179" s="65">
        <v>42194</v>
      </c>
      <c r="F179" s="54" t="s">
        <v>1186</v>
      </c>
      <c r="G179" s="54" t="s">
        <v>1517</v>
      </c>
      <c r="H179" s="55" t="s">
        <v>1187</v>
      </c>
    </row>
    <row r="180" spans="1:8" ht="160" x14ac:dyDescent="0.2">
      <c r="A180" s="53" t="s">
        <v>1</v>
      </c>
      <c r="B180" s="54" t="s">
        <v>5</v>
      </c>
      <c r="C180" s="54" t="s">
        <v>6</v>
      </c>
      <c r="D180" s="54" t="s">
        <v>7</v>
      </c>
      <c r="E180" s="65">
        <v>42180</v>
      </c>
      <c r="F180" s="54" t="s">
        <v>976</v>
      </c>
      <c r="G180" s="54" t="s">
        <v>1517</v>
      </c>
      <c r="H180" s="55" t="s">
        <v>977</v>
      </c>
    </row>
    <row r="181" spans="1:8" ht="80" x14ac:dyDescent="0.2">
      <c r="A181" s="53" t="s">
        <v>220</v>
      </c>
      <c r="B181" s="54" t="s">
        <v>231</v>
      </c>
      <c r="C181" s="54" t="s">
        <v>232</v>
      </c>
      <c r="D181" s="54" t="s">
        <v>233</v>
      </c>
      <c r="E181" s="65">
        <v>42179</v>
      </c>
      <c r="F181" s="54" t="s">
        <v>1203</v>
      </c>
      <c r="G181" s="54" t="s">
        <v>1517</v>
      </c>
      <c r="H181" s="55" t="s">
        <v>1204</v>
      </c>
    </row>
    <row r="182" spans="1:8" ht="176" x14ac:dyDescent="0.2">
      <c r="A182" s="53" t="s">
        <v>1</v>
      </c>
      <c r="B182" s="54" t="s">
        <v>111</v>
      </c>
      <c r="C182" s="54" t="s">
        <v>112</v>
      </c>
      <c r="D182" s="54" t="s">
        <v>113</v>
      </c>
      <c r="E182" s="65">
        <v>42166</v>
      </c>
      <c r="F182" s="54" t="s">
        <v>1047</v>
      </c>
      <c r="G182" s="54" t="s">
        <v>1517</v>
      </c>
      <c r="H182" s="55" t="s">
        <v>1048</v>
      </c>
    </row>
    <row r="183" spans="1:8" ht="112" x14ac:dyDescent="0.2">
      <c r="A183" s="53" t="s">
        <v>220</v>
      </c>
      <c r="B183" s="54" t="s">
        <v>567</v>
      </c>
      <c r="C183" s="54" t="s">
        <v>568</v>
      </c>
      <c r="D183" s="54" t="s">
        <v>569</v>
      </c>
      <c r="E183" s="65">
        <v>42163</v>
      </c>
      <c r="F183" s="54" t="s">
        <v>1222</v>
      </c>
      <c r="G183" s="54" t="s">
        <v>1517</v>
      </c>
      <c r="H183" s="55" t="s">
        <v>1223</v>
      </c>
    </row>
    <row r="184" spans="1:8" ht="96" x14ac:dyDescent="0.2">
      <c r="A184" s="53" t="s">
        <v>144</v>
      </c>
      <c r="B184" s="54" t="s">
        <v>214</v>
      </c>
      <c r="C184" s="54" t="s">
        <v>215</v>
      </c>
      <c r="D184" s="54" t="s">
        <v>216</v>
      </c>
      <c r="E184" s="65">
        <v>42160</v>
      </c>
      <c r="F184" s="54" t="s">
        <v>217</v>
      </c>
      <c r="G184" s="54" t="s">
        <v>1517</v>
      </c>
      <c r="H184" s="55" t="s">
        <v>1188</v>
      </c>
    </row>
    <row r="185" spans="1:8" ht="48" x14ac:dyDescent="0.2">
      <c r="A185" s="53" t="s">
        <v>220</v>
      </c>
      <c r="B185" s="54" t="s">
        <v>284</v>
      </c>
      <c r="C185" s="54" t="s">
        <v>285</v>
      </c>
      <c r="D185" s="54" t="s">
        <v>836</v>
      </c>
      <c r="E185" s="65">
        <v>42152</v>
      </c>
      <c r="F185" s="54" t="s">
        <v>837</v>
      </c>
      <c r="G185" s="54" t="s">
        <v>1517</v>
      </c>
      <c r="H185" s="55" t="s">
        <v>570</v>
      </c>
    </row>
    <row r="186" spans="1:8" ht="48" x14ac:dyDescent="0.2">
      <c r="A186" s="53" t="s">
        <v>220</v>
      </c>
      <c r="B186" s="54" t="s">
        <v>284</v>
      </c>
      <c r="C186" s="54" t="s">
        <v>285</v>
      </c>
      <c r="D186" s="54" t="s">
        <v>835</v>
      </c>
      <c r="E186" s="65">
        <v>42152</v>
      </c>
      <c r="F186" s="54" t="s">
        <v>786</v>
      </c>
      <c r="G186" s="54" t="s">
        <v>1517</v>
      </c>
      <c r="H186" s="55" t="s">
        <v>570</v>
      </c>
    </row>
    <row r="187" spans="1:8" ht="48" x14ac:dyDescent="0.2">
      <c r="A187" s="53" t="s">
        <v>220</v>
      </c>
      <c r="B187" s="54" t="s">
        <v>284</v>
      </c>
      <c r="C187" s="54" t="s">
        <v>285</v>
      </c>
      <c r="D187" s="54" t="s">
        <v>834</v>
      </c>
      <c r="E187" s="65">
        <v>42152</v>
      </c>
      <c r="F187" s="54" t="s">
        <v>571</v>
      </c>
      <c r="G187" s="54" t="s">
        <v>1517</v>
      </c>
      <c r="H187" s="55" t="s">
        <v>570</v>
      </c>
    </row>
    <row r="188" spans="1:8" ht="48" x14ac:dyDescent="0.2">
      <c r="A188" s="53" t="s">
        <v>220</v>
      </c>
      <c r="B188" s="54" t="s">
        <v>284</v>
      </c>
      <c r="C188" s="54" t="s">
        <v>285</v>
      </c>
      <c r="D188" s="54" t="s">
        <v>833</v>
      </c>
      <c r="E188" s="65">
        <v>42152</v>
      </c>
      <c r="F188" s="54" t="s">
        <v>572</v>
      </c>
      <c r="G188" s="54" t="s">
        <v>1517</v>
      </c>
      <c r="H188" s="55" t="s">
        <v>570</v>
      </c>
    </row>
    <row r="189" spans="1:8" ht="240" x14ac:dyDescent="0.2">
      <c r="A189" s="53" t="s">
        <v>220</v>
      </c>
      <c r="B189" s="54" t="s">
        <v>284</v>
      </c>
      <c r="C189" s="54" t="s">
        <v>285</v>
      </c>
      <c r="D189" s="54" t="s">
        <v>832</v>
      </c>
      <c r="E189" s="65">
        <v>42152</v>
      </c>
      <c r="F189" s="54" t="s">
        <v>1291</v>
      </c>
      <c r="G189" s="54" t="s">
        <v>1517</v>
      </c>
      <c r="H189" s="55" t="s">
        <v>1292</v>
      </c>
    </row>
    <row r="190" spans="1:8" ht="176" x14ac:dyDescent="0.2">
      <c r="A190" s="53" t="s">
        <v>220</v>
      </c>
      <c r="B190" s="54" t="s">
        <v>284</v>
      </c>
      <c r="C190" s="54" t="s">
        <v>285</v>
      </c>
      <c r="D190" s="54" t="s">
        <v>831</v>
      </c>
      <c r="E190" s="65">
        <v>42152</v>
      </c>
      <c r="F190" s="54" t="s">
        <v>286</v>
      </c>
      <c r="G190" s="54" t="s">
        <v>1517</v>
      </c>
      <c r="H190" s="55" t="s">
        <v>1290</v>
      </c>
    </row>
    <row r="191" spans="1:8" ht="112" x14ac:dyDescent="0.2">
      <c r="A191" s="53" t="s">
        <v>220</v>
      </c>
      <c r="B191" s="54" t="s">
        <v>284</v>
      </c>
      <c r="C191" s="54" t="s">
        <v>285</v>
      </c>
      <c r="D191" s="54" t="s">
        <v>830</v>
      </c>
      <c r="E191" s="65">
        <v>42152</v>
      </c>
      <c r="F191" s="54" t="s">
        <v>287</v>
      </c>
      <c r="G191" s="54" t="s">
        <v>774</v>
      </c>
      <c r="H191" s="55" t="s">
        <v>907</v>
      </c>
    </row>
    <row r="192" spans="1:8" ht="128" x14ac:dyDescent="0.2">
      <c r="A192" s="53" t="s">
        <v>220</v>
      </c>
      <c r="B192" s="54" t="s">
        <v>284</v>
      </c>
      <c r="C192" s="54" t="s">
        <v>285</v>
      </c>
      <c r="D192" s="54" t="s">
        <v>829</v>
      </c>
      <c r="E192" s="65">
        <v>42152</v>
      </c>
      <c r="F192" s="54" t="s">
        <v>905</v>
      </c>
      <c r="G192" s="54" t="s">
        <v>774</v>
      </c>
      <c r="H192" s="55" t="s">
        <v>906</v>
      </c>
    </row>
    <row r="193" spans="1:8" ht="224" x14ac:dyDescent="0.2">
      <c r="A193" s="53" t="s">
        <v>1</v>
      </c>
      <c r="B193" s="54" t="s">
        <v>114</v>
      </c>
      <c r="C193" s="54" t="s">
        <v>115</v>
      </c>
      <c r="D193" s="54" t="s">
        <v>116</v>
      </c>
      <c r="E193" s="65">
        <v>42146</v>
      </c>
      <c r="F193" s="54" t="s">
        <v>1041</v>
      </c>
      <c r="G193" s="54" t="s">
        <v>1517</v>
      </c>
      <c r="H193" s="55" t="s">
        <v>1042</v>
      </c>
    </row>
    <row r="194" spans="1:8" ht="320" x14ac:dyDescent="0.2">
      <c r="A194" s="53" t="s">
        <v>1</v>
      </c>
      <c r="B194" s="54" t="s">
        <v>117</v>
      </c>
      <c r="C194" s="54" t="s">
        <v>118</v>
      </c>
      <c r="D194" s="54" t="s">
        <v>119</v>
      </c>
      <c r="E194" s="65">
        <v>42125</v>
      </c>
      <c r="F194" s="54" t="s">
        <v>1049</v>
      </c>
      <c r="G194" s="54" t="s">
        <v>1517</v>
      </c>
      <c r="H194" s="55" t="s">
        <v>1050</v>
      </c>
    </row>
    <row r="195" spans="1:8" ht="176" x14ac:dyDescent="0.2">
      <c r="A195" s="53" t="s">
        <v>1</v>
      </c>
      <c r="B195" s="54" t="s">
        <v>120</v>
      </c>
      <c r="C195" s="54" t="s">
        <v>121</v>
      </c>
      <c r="D195" s="54" t="s">
        <v>122</v>
      </c>
      <c r="E195" s="65">
        <v>42080</v>
      </c>
      <c r="F195" s="54" t="s">
        <v>1051</v>
      </c>
      <c r="G195" s="54" t="s">
        <v>1517</v>
      </c>
      <c r="H195" s="55" t="s">
        <v>1052</v>
      </c>
    </row>
    <row r="196" spans="1:8" ht="350" x14ac:dyDescent="0.2">
      <c r="A196" s="53" t="s">
        <v>1</v>
      </c>
      <c r="B196" s="54" t="s">
        <v>123</v>
      </c>
      <c r="C196" s="54" t="s">
        <v>124</v>
      </c>
      <c r="D196" s="54" t="s">
        <v>125</v>
      </c>
      <c r="E196" s="65">
        <v>42079</v>
      </c>
      <c r="F196" s="54" t="s">
        <v>1053</v>
      </c>
      <c r="G196" s="54" t="s">
        <v>1517</v>
      </c>
      <c r="H196" s="55" t="s">
        <v>1054</v>
      </c>
    </row>
    <row r="197" spans="1:8" ht="335" x14ac:dyDescent="0.2">
      <c r="A197" s="53" t="s">
        <v>1</v>
      </c>
      <c r="B197" s="54" t="s">
        <v>126</v>
      </c>
      <c r="C197" s="54" t="s">
        <v>127</v>
      </c>
      <c r="D197" s="54" t="s">
        <v>128</v>
      </c>
      <c r="E197" s="65">
        <v>42075</v>
      </c>
      <c r="F197" s="54" t="s">
        <v>1055</v>
      </c>
      <c r="G197" s="54" t="s">
        <v>1517</v>
      </c>
      <c r="H197" s="55" t="s">
        <v>1056</v>
      </c>
    </row>
    <row r="198" spans="1:8" ht="80" x14ac:dyDescent="0.2">
      <c r="A198" s="53" t="s">
        <v>144</v>
      </c>
      <c r="B198" s="54" t="s">
        <v>200</v>
      </c>
      <c r="C198" s="54" t="s">
        <v>201</v>
      </c>
      <c r="D198" s="54" t="s">
        <v>202</v>
      </c>
      <c r="E198" s="65">
        <v>42047</v>
      </c>
      <c r="F198" s="54" t="s">
        <v>203</v>
      </c>
      <c r="G198" s="54" t="s">
        <v>1517</v>
      </c>
      <c r="H198" s="55" t="s">
        <v>1159</v>
      </c>
    </row>
    <row r="199" spans="1:8" ht="64" x14ac:dyDescent="0.2">
      <c r="A199" s="53" t="s">
        <v>144</v>
      </c>
      <c r="B199" s="54" t="s">
        <v>204</v>
      </c>
      <c r="C199" s="54" t="s">
        <v>205</v>
      </c>
      <c r="D199" s="54" t="s">
        <v>206</v>
      </c>
      <c r="E199" s="65">
        <v>42046</v>
      </c>
      <c r="F199" s="54" t="s">
        <v>838</v>
      </c>
      <c r="G199" s="54" t="s">
        <v>1517</v>
      </c>
      <c r="H199" s="55" t="s">
        <v>1160</v>
      </c>
    </row>
    <row r="200" spans="1:8" ht="256" x14ac:dyDescent="0.2">
      <c r="A200" s="53" t="s">
        <v>1</v>
      </c>
      <c r="B200" s="54" t="s">
        <v>129</v>
      </c>
      <c r="C200" s="54" t="s">
        <v>130</v>
      </c>
      <c r="D200" s="54" t="s">
        <v>131</v>
      </c>
      <c r="E200" s="65">
        <v>42034</v>
      </c>
      <c r="F200" s="54" t="s">
        <v>1057</v>
      </c>
      <c r="G200" s="54" t="s">
        <v>1517</v>
      </c>
      <c r="H200" s="55" t="s">
        <v>1058</v>
      </c>
    </row>
    <row r="201" spans="1:8" ht="192" x14ac:dyDescent="0.2">
      <c r="A201" s="53" t="s">
        <v>1</v>
      </c>
      <c r="B201" s="54" t="s">
        <v>132</v>
      </c>
      <c r="C201" s="54" t="s">
        <v>133</v>
      </c>
      <c r="D201" s="54" t="s">
        <v>134</v>
      </c>
      <c r="E201" s="65">
        <v>42016</v>
      </c>
      <c r="F201" s="54" t="s">
        <v>1059</v>
      </c>
      <c r="G201" s="54" t="s">
        <v>1517</v>
      </c>
      <c r="H201" s="55" t="s">
        <v>1060</v>
      </c>
    </row>
    <row r="202" spans="1:8" ht="144" x14ac:dyDescent="0.2">
      <c r="A202" s="53" t="s">
        <v>144</v>
      </c>
      <c r="B202" s="54" t="s">
        <v>207</v>
      </c>
      <c r="C202" s="54" t="s">
        <v>208</v>
      </c>
      <c r="D202" s="54" t="s">
        <v>209</v>
      </c>
      <c r="E202" s="65">
        <v>41990</v>
      </c>
      <c r="F202" s="54" t="s">
        <v>210</v>
      </c>
      <c r="G202" s="54" t="s">
        <v>1517</v>
      </c>
      <c r="H202" s="55" t="s">
        <v>1161</v>
      </c>
    </row>
    <row r="203" spans="1:8" ht="144" x14ac:dyDescent="0.2">
      <c r="A203" s="53" t="s">
        <v>220</v>
      </c>
      <c r="B203" s="54" t="s">
        <v>573</v>
      </c>
      <c r="C203" s="54" t="s">
        <v>574</v>
      </c>
      <c r="D203" s="54" t="s">
        <v>575</v>
      </c>
      <c r="E203" s="65">
        <v>41983</v>
      </c>
      <c r="F203" s="54" t="s">
        <v>1236</v>
      </c>
      <c r="G203" s="54" t="s">
        <v>1517</v>
      </c>
      <c r="H203" s="55" t="s">
        <v>1237</v>
      </c>
    </row>
    <row r="204" spans="1:8" ht="144" x14ac:dyDescent="0.2">
      <c r="A204" s="53" t="s">
        <v>220</v>
      </c>
      <c r="B204" s="54" t="s">
        <v>573</v>
      </c>
      <c r="C204" s="54" t="s">
        <v>574</v>
      </c>
      <c r="D204" s="54" t="s">
        <v>575</v>
      </c>
      <c r="E204" s="65">
        <v>41983</v>
      </c>
      <c r="F204" s="54" t="s">
        <v>1238</v>
      </c>
      <c r="G204" s="54" t="s">
        <v>1517</v>
      </c>
      <c r="H204" s="55" t="s">
        <v>1237</v>
      </c>
    </row>
    <row r="205" spans="1:8" ht="144" x14ac:dyDescent="0.2">
      <c r="A205" s="53" t="s">
        <v>220</v>
      </c>
      <c r="B205" s="54" t="s">
        <v>573</v>
      </c>
      <c r="C205" s="54" t="s">
        <v>574</v>
      </c>
      <c r="D205" s="54" t="s">
        <v>575</v>
      </c>
      <c r="E205" s="65">
        <v>41983</v>
      </c>
      <c r="F205" s="54" t="s">
        <v>1239</v>
      </c>
      <c r="G205" s="54" t="s">
        <v>1517</v>
      </c>
      <c r="H205" s="55" t="s">
        <v>1237</v>
      </c>
    </row>
    <row r="206" spans="1:8" ht="144" x14ac:dyDescent="0.2">
      <c r="A206" s="53" t="s">
        <v>220</v>
      </c>
      <c r="B206" s="54" t="s">
        <v>573</v>
      </c>
      <c r="C206" s="54" t="s">
        <v>574</v>
      </c>
      <c r="D206" s="54" t="s">
        <v>575</v>
      </c>
      <c r="E206" s="65">
        <v>41983</v>
      </c>
      <c r="F206" s="54" t="s">
        <v>1240</v>
      </c>
      <c r="G206" s="54" t="s">
        <v>1517</v>
      </c>
      <c r="H206" s="55" t="s">
        <v>1237</v>
      </c>
    </row>
    <row r="207" spans="1:8" ht="144" x14ac:dyDescent="0.2">
      <c r="A207" s="53" t="s">
        <v>220</v>
      </c>
      <c r="B207" s="54" t="s">
        <v>573</v>
      </c>
      <c r="C207" s="54" t="s">
        <v>574</v>
      </c>
      <c r="D207" s="54" t="s">
        <v>575</v>
      </c>
      <c r="E207" s="65">
        <v>41983</v>
      </c>
      <c r="F207" s="54" t="s">
        <v>576</v>
      </c>
      <c r="G207" s="54" t="s">
        <v>1517</v>
      </c>
      <c r="H207" s="55" t="s">
        <v>1237</v>
      </c>
    </row>
    <row r="208" spans="1:8" ht="144" x14ac:dyDescent="0.2">
      <c r="A208" s="53" t="s">
        <v>220</v>
      </c>
      <c r="B208" s="54" t="s">
        <v>573</v>
      </c>
      <c r="C208" s="54" t="s">
        <v>574</v>
      </c>
      <c r="D208" s="54" t="s">
        <v>575</v>
      </c>
      <c r="E208" s="65">
        <v>41983</v>
      </c>
      <c r="F208" s="54" t="s">
        <v>1241</v>
      </c>
      <c r="G208" s="54" t="s">
        <v>1517</v>
      </c>
      <c r="H208" s="55" t="s">
        <v>1237</v>
      </c>
    </row>
    <row r="209" spans="1:8" ht="144" x14ac:dyDescent="0.2">
      <c r="A209" s="53" t="s">
        <v>220</v>
      </c>
      <c r="B209" s="54" t="s">
        <v>573</v>
      </c>
      <c r="C209" s="54" t="s">
        <v>574</v>
      </c>
      <c r="D209" s="54" t="s">
        <v>575</v>
      </c>
      <c r="E209" s="65">
        <v>41983</v>
      </c>
      <c r="F209" s="54" t="s">
        <v>577</v>
      </c>
      <c r="G209" s="54" t="s">
        <v>1517</v>
      </c>
      <c r="H209" s="55" t="s">
        <v>1237</v>
      </c>
    </row>
    <row r="210" spans="1:8" ht="144" x14ac:dyDescent="0.2">
      <c r="A210" s="53" t="s">
        <v>220</v>
      </c>
      <c r="B210" s="54" t="s">
        <v>573</v>
      </c>
      <c r="C210" s="54" t="s">
        <v>574</v>
      </c>
      <c r="D210" s="54" t="s">
        <v>575</v>
      </c>
      <c r="E210" s="65">
        <v>41983</v>
      </c>
      <c r="F210" s="54" t="s">
        <v>1242</v>
      </c>
      <c r="G210" s="54" t="s">
        <v>1517</v>
      </c>
      <c r="H210" s="55" t="s">
        <v>1237</v>
      </c>
    </row>
    <row r="211" spans="1:8" ht="64" x14ac:dyDescent="0.2">
      <c r="A211" s="53" t="s">
        <v>144</v>
      </c>
      <c r="B211" s="54" t="s">
        <v>527</v>
      </c>
      <c r="C211" s="54" t="s">
        <v>528</v>
      </c>
      <c r="D211" s="54" t="s">
        <v>529</v>
      </c>
      <c r="E211" s="65">
        <v>41963</v>
      </c>
      <c r="F211" s="54" t="s">
        <v>1192</v>
      </c>
      <c r="G211" s="54" t="s">
        <v>1517</v>
      </c>
      <c r="H211" s="55" t="s">
        <v>530</v>
      </c>
    </row>
    <row r="212" spans="1:8" ht="80" x14ac:dyDescent="0.2">
      <c r="A212" s="53" t="s">
        <v>144</v>
      </c>
      <c r="B212" s="54" t="s">
        <v>531</v>
      </c>
      <c r="C212" s="54" t="s">
        <v>782</v>
      </c>
      <c r="D212" s="54" t="s">
        <v>532</v>
      </c>
      <c r="E212" s="65">
        <v>41963</v>
      </c>
      <c r="F212" s="54" t="s">
        <v>1191</v>
      </c>
      <c r="G212" s="54" t="s">
        <v>1517</v>
      </c>
      <c r="H212" s="55" t="s">
        <v>533</v>
      </c>
    </row>
    <row r="213" spans="1:8" ht="48" x14ac:dyDescent="0.2">
      <c r="A213" s="53" t="s">
        <v>220</v>
      </c>
      <c r="B213" s="54" t="s">
        <v>578</v>
      </c>
      <c r="C213" s="54" t="s">
        <v>579</v>
      </c>
      <c r="D213" s="54" t="s">
        <v>580</v>
      </c>
      <c r="E213" s="65">
        <v>41922</v>
      </c>
      <c r="F213" s="54" t="s">
        <v>581</v>
      </c>
      <c r="G213" s="54" t="s">
        <v>1517</v>
      </c>
      <c r="H213" s="55" t="s">
        <v>582</v>
      </c>
    </row>
    <row r="214" spans="1:8" ht="288" x14ac:dyDescent="0.2">
      <c r="A214" s="53" t="s">
        <v>1</v>
      </c>
      <c r="B214" s="54" t="s">
        <v>351</v>
      </c>
      <c r="C214" s="54" t="s">
        <v>352</v>
      </c>
      <c r="D214" s="54" t="s">
        <v>353</v>
      </c>
      <c r="E214" s="65">
        <v>41894</v>
      </c>
      <c r="F214" s="54" t="s">
        <v>1074</v>
      </c>
      <c r="G214" s="54" t="s">
        <v>1517</v>
      </c>
      <c r="H214" s="55" t="s">
        <v>1075</v>
      </c>
    </row>
    <row r="215" spans="1:8" ht="80" x14ac:dyDescent="0.2">
      <c r="A215" s="53" t="s">
        <v>144</v>
      </c>
      <c r="B215" s="54" t="s">
        <v>211</v>
      </c>
      <c r="C215" s="54" t="s">
        <v>212</v>
      </c>
      <c r="D215" s="54" t="s">
        <v>213</v>
      </c>
      <c r="E215" s="65">
        <v>41884</v>
      </c>
      <c r="F215" s="54" t="s">
        <v>839</v>
      </c>
      <c r="G215" s="54" t="s">
        <v>1517</v>
      </c>
      <c r="H215" s="55" t="s">
        <v>1162</v>
      </c>
    </row>
    <row r="216" spans="1:8" ht="48" x14ac:dyDescent="0.2">
      <c r="A216" s="53" t="s">
        <v>220</v>
      </c>
      <c r="B216" s="54" t="s">
        <v>583</v>
      </c>
      <c r="C216" s="54" t="s">
        <v>584</v>
      </c>
      <c r="D216" s="54" t="s">
        <v>585</v>
      </c>
      <c r="E216" s="65">
        <v>41866</v>
      </c>
      <c r="F216" s="54" t="s">
        <v>817</v>
      </c>
      <c r="G216" s="54" t="s">
        <v>1517</v>
      </c>
      <c r="H216" s="55" t="s">
        <v>582</v>
      </c>
    </row>
    <row r="217" spans="1:8" ht="96" x14ac:dyDescent="0.2">
      <c r="A217" s="53" t="s">
        <v>1</v>
      </c>
      <c r="B217" s="54" t="s">
        <v>337</v>
      </c>
      <c r="C217" s="54" t="s">
        <v>338</v>
      </c>
      <c r="D217" s="54" t="s">
        <v>344</v>
      </c>
      <c r="E217" s="65">
        <v>41851</v>
      </c>
      <c r="F217" s="54" t="s">
        <v>1152</v>
      </c>
      <c r="G217" s="54" t="s">
        <v>1517</v>
      </c>
      <c r="H217" s="55" t="s">
        <v>1149</v>
      </c>
    </row>
    <row r="218" spans="1:8" ht="96" x14ac:dyDescent="0.2">
      <c r="A218" s="53" t="s">
        <v>1</v>
      </c>
      <c r="B218" s="54" t="s">
        <v>337</v>
      </c>
      <c r="C218" s="54" t="s">
        <v>338</v>
      </c>
      <c r="D218" s="54" t="s">
        <v>343</v>
      </c>
      <c r="E218" s="65">
        <v>41851</v>
      </c>
      <c r="F218" s="54" t="s">
        <v>1148</v>
      </c>
      <c r="G218" s="54" t="s">
        <v>1517</v>
      </c>
      <c r="H218" s="55" t="s">
        <v>1149</v>
      </c>
    </row>
    <row r="219" spans="1:8" ht="96" x14ac:dyDescent="0.2">
      <c r="A219" s="53" t="s">
        <v>1</v>
      </c>
      <c r="B219" s="54" t="s">
        <v>337</v>
      </c>
      <c r="C219" s="54" t="s">
        <v>338</v>
      </c>
      <c r="D219" s="54" t="s">
        <v>342</v>
      </c>
      <c r="E219" s="65">
        <v>41851</v>
      </c>
      <c r="F219" s="54" t="s">
        <v>1150</v>
      </c>
      <c r="G219" s="54" t="s">
        <v>1517</v>
      </c>
      <c r="H219" s="55" t="s">
        <v>1149</v>
      </c>
    </row>
    <row r="220" spans="1:8" ht="96" x14ac:dyDescent="0.2">
      <c r="A220" s="53" t="s">
        <v>1</v>
      </c>
      <c r="B220" s="54" t="s">
        <v>337</v>
      </c>
      <c r="C220" s="54" t="s">
        <v>338</v>
      </c>
      <c r="D220" s="54" t="s">
        <v>341</v>
      </c>
      <c r="E220" s="65">
        <v>41851</v>
      </c>
      <c r="F220" s="54" t="s">
        <v>1154</v>
      </c>
      <c r="G220" s="54" t="s">
        <v>1517</v>
      </c>
      <c r="H220" s="55" t="s">
        <v>1149</v>
      </c>
    </row>
    <row r="221" spans="1:8" ht="96" x14ac:dyDescent="0.2">
      <c r="A221" s="53" t="s">
        <v>1</v>
      </c>
      <c r="B221" s="54" t="s">
        <v>337</v>
      </c>
      <c r="C221" s="54" t="s">
        <v>338</v>
      </c>
      <c r="D221" s="54" t="s">
        <v>340</v>
      </c>
      <c r="E221" s="65">
        <v>41851</v>
      </c>
      <c r="F221" s="54" t="s">
        <v>1153</v>
      </c>
      <c r="G221" s="54" t="s">
        <v>1517</v>
      </c>
      <c r="H221" s="55" t="s">
        <v>1149</v>
      </c>
    </row>
    <row r="222" spans="1:8" ht="96" x14ac:dyDescent="0.2">
      <c r="A222" s="53" t="s">
        <v>1</v>
      </c>
      <c r="B222" s="54" t="s">
        <v>337</v>
      </c>
      <c r="C222" s="54" t="s">
        <v>338</v>
      </c>
      <c r="D222" s="54" t="s">
        <v>339</v>
      </c>
      <c r="E222" s="65">
        <v>41851</v>
      </c>
      <c r="F222" s="54" t="s">
        <v>1151</v>
      </c>
      <c r="G222" s="54" t="s">
        <v>1517</v>
      </c>
      <c r="H222" s="55" t="s">
        <v>1149</v>
      </c>
    </row>
    <row r="223" spans="1:8" ht="80" x14ac:dyDescent="0.2">
      <c r="A223" s="53" t="s">
        <v>144</v>
      </c>
      <c r="B223" s="54" t="s">
        <v>171</v>
      </c>
      <c r="C223" s="54" t="s">
        <v>172</v>
      </c>
      <c r="D223" s="54" t="s">
        <v>173</v>
      </c>
      <c r="E223" s="65">
        <v>41830</v>
      </c>
      <c r="F223" s="54" t="s">
        <v>174</v>
      </c>
      <c r="G223" s="54" t="s">
        <v>1517</v>
      </c>
      <c r="H223" s="55" t="s">
        <v>1165</v>
      </c>
    </row>
    <row r="224" spans="1:8" ht="80" x14ac:dyDescent="0.2">
      <c r="A224" s="53" t="s">
        <v>144</v>
      </c>
      <c r="B224" s="54" t="s">
        <v>167</v>
      </c>
      <c r="C224" s="54" t="s">
        <v>168</v>
      </c>
      <c r="D224" s="54" t="s">
        <v>169</v>
      </c>
      <c r="E224" s="65">
        <v>41830</v>
      </c>
      <c r="F224" s="54" t="s">
        <v>170</v>
      </c>
      <c r="G224" s="54" t="s">
        <v>1517</v>
      </c>
      <c r="H224" s="55" t="s">
        <v>1164</v>
      </c>
    </row>
    <row r="225" spans="1:8" ht="80" x14ac:dyDescent="0.2">
      <c r="A225" s="53" t="s">
        <v>144</v>
      </c>
      <c r="B225" s="54" t="s">
        <v>164</v>
      </c>
      <c r="C225" s="54" t="s">
        <v>165</v>
      </c>
      <c r="D225" s="54" t="s">
        <v>166</v>
      </c>
      <c r="E225" s="65">
        <v>41830</v>
      </c>
      <c r="F225" s="54" t="s">
        <v>781</v>
      </c>
      <c r="G225" s="54" t="s">
        <v>1517</v>
      </c>
      <c r="H225" s="55" t="s">
        <v>1163</v>
      </c>
    </row>
    <row r="226" spans="1:8" ht="112" x14ac:dyDescent="0.2">
      <c r="A226" s="53" t="s">
        <v>1</v>
      </c>
      <c r="B226" s="54" t="s">
        <v>135</v>
      </c>
      <c r="C226" s="54" t="s">
        <v>136</v>
      </c>
      <c r="D226" s="54" t="s">
        <v>403</v>
      </c>
      <c r="E226" s="65">
        <v>41816</v>
      </c>
      <c r="F226" s="54" t="s">
        <v>404</v>
      </c>
      <c r="G226" s="54" t="s">
        <v>1517</v>
      </c>
      <c r="H226" s="55" t="s">
        <v>1123</v>
      </c>
    </row>
    <row r="227" spans="1:8" ht="96" x14ac:dyDescent="0.2">
      <c r="A227" s="53" t="s">
        <v>1</v>
      </c>
      <c r="B227" s="54" t="s">
        <v>135</v>
      </c>
      <c r="C227" s="54" t="s">
        <v>136</v>
      </c>
      <c r="D227" s="54" t="s">
        <v>380</v>
      </c>
      <c r="E227" s="65">
        <v>41816</v>
      </c>
      <c r="F227" s="54" t="s">
        <v>381</v>
      </c>
      <c r="G227" s="54" t="s">
        <v>1517</v>
      </c>
      <c r="H227" s="55" t="s">
        <v>1131</v>
      </c>
    </row>
    <row r="228" spans="1:8" ht="144" x14ac:dyDescent="0.2">
      <c r="A228" s="53" t="s">
        <v>1</v>
      </c>
      <c r="B228" s="54" t="s">
        <v>135</v>
      </c>
      <c r="C228" s="54" t="s">
        <v>136</v>
      </c>
      <c r="D228" s="54" t="s">
        <v>374</v>
      </c>
      <c r="E228" s="65">
        <v>41816</v>
      </c>
      <c r="F228" s="54" t="s">
        <v>375</v>
      </c>
      <c r="G228" s="54" t="s">
        <v>1517</v>
      </c>
      <c r="H228" s="55" t="s">
        <v>1135</v>
      </c>
    </row>
    <row r="229" spans="1:8" ht="80" x14ac:dyDescent="0.2">
      <c r="A229" s="53" t="s">
        <v>1</v>
      </c>
      <c r="B229" s="54" t="s">
        <v>135</v>
      </c>
      <c r="C229" s="54" t="s">
        <v>136</v>
      </c>
      <c r="D229" s="54" t="s">
        <v>376</v>
      </c>
      <c r="E229" s="65">
        <v>41816</v>
      </c>
      <c r="F229" s="54" t="s">
        <v>377</v>
      </c>
      <c r="G229" s="54" t="s">
        <v>1517</v>
      </c>
      <c r="H229" s="55" t="s">
        <v>1134</v>
      </c>
    </row>
    <row r="230" spans="1:8" ht="144" x14ac:dyDescent="0.2">
      <c r="A230" s="53" t="s">
        <v>1</v>
      </c>
      <c r="B230" s="54" t="s">
        <v>135</v>
      </c>
      <c r="C230" s="54" t="s">
        <v>136</v>
      </c>
      <c r="D230" s="54" t="s">
        <v>356</v>
      </c>
      <c r="E230" s="65">
        <v>41816</v>
      </c>
      <c r="F230" s="54" t="s">
        <v>357</v>
      </c>
      <c r="G230" s="54" t="s">
        <v>1517</v>
      </c>
      <c r="H230" s="55" t="s">
        <v>1144</v>
      </c>
    </row>
    <row r="231" spans="1:8" ht="128" x14ac:dyDescent="0.2">
      <c r="A231" s="53" t="s">
        <v>1</v>
      </c>
      <c r="B231" s="54" t="s">
        <v>135</v>
      </c>
      <c r="C231" s="54" t="s">
        <v>136</v>
      </c>
      <c r="D231" s="54" t="s">
        <v>409</v>
      </c>
      <c r="E231" s="65">
        <v>41816</v>
      </c>
      <c r="F231" s="54" t="s">
        <v>410</v>
      </c>
      <c r="G231" s="54" t="s">
        <v>1517</v>
      </c>
      <c r="H231" s="55" t="s">
        <v>1117</v>
      </c>
    </row>
    <row r="232" spans="1:8" ht="128" x14ac:dyDescent="0.2">
      <c r="A232" s="53" t="s">
        <v>1</v>
      </c>
      <c r="B232" s="54" t="s">
        <v>135</v>
      </c>
      <c r="C232" s="54" t="s">
        <v>136</v>
      </c>
      <c r="D232" s="54" t="s">
        <v>411</v>
      </c>
      <c r="E232" s="65">
        <v>41816</v>
      </c>
      <c r="F232" s="54" t="s">
        <v>412</v>
      </c>
      <c r="G232" s="54" t="s">
        <v>1517</v>
      </c>
      <c r="H232" s="55" t="s">
        <v>1117</v>
      </c>
    </row>
    <row r="233" spans="1:8" ht="96" x14ac:dyDescent="0.2">
      <c r="A233" s="53" t="s">
        <v>1</v>
      </c>
      <c r="B233" s="54" t="s">
        <v>135</v>
      </c>
      <c r="C233" s="54" t="s">
        <v>136</v>
      </c>
      <c r="D233" s="54" t="s">
        <v>405</v>
      </c>
      <c r="E233" s="65">
        <v>41816</v>
      </c>
      <c r="F233" s="54" t="s">
        <v>406</v>
      </c>
      <c r="G233" s="54" t="s">
        <v>1517</v>
      </c>
      <c r="H233" s="55" t="s">
        <v>1122</v>
      </c>
    </row>
    <row r="234" spans="1:8" ht="112" x14ac:dyDescent="0.2">
      <c r="A234" s="53" t="s">
        <v>1</v>
      </c>
      <c r="B234" s="54" t="s">
        <v>135</v>
      </c>
      <c r="C234" s="54" t="s">
        <v>136</v>
      </c>
      <c r="D234" s="54" t="s">
        <v>413</v>
      </c>
      <c r="E234" s="65">
        <v>41816</v>
      </c>
      <c r="F234" s="54" t="s">
        <v>414</v>
      </c>
      <c r="G234" s="54" t="s">
        <v>1517</v>
      </c>
      <c r="H234" s="55" t="s">
        <v>1121</v>
      </c>
    </row>
    <row r="235" spans="1:8" ht="96" x14ac:dyDescent="0.2">
      <c r="A235" s="53" t="s">
        <v>1</v>
      </c>
      <c r="B235" s="54" t="s">
        <v>135</v>
      </c>
      <c r="C235" s="54" t="s">
        <v>136</v>
      </c>
      <c r="D235" s="54" t="s">
        <v>383</v>
      </c>
      <c r="E235" s="65">
        <v>41816</v>
      </c>
      <c r="F235" s="54" t="s">
        <v>1129</v>
      </c>
      <c r="G235" s="54" t="s">
        <v>1517</v>
      </c>
      <c r="H235" s="55" t="s">
        <v>1130</v>
      </c>
    </row>
    <row r="236" spans="1:8" ht="208" x14ac:dyDescent="0.2">
      <c r="A236" s="53" t="s">
        <v>1</v>
      </c>
      <c r="B236" s="54" t="s">
        <v>135</v>
      </c>
      <c r="C236" s="54" t="s">
        <v>136</v>
      </c>
      <c r="D236" s="54" t="s">
        <v>415</v>
      </c>
      <c r="E236" s="65">
        <v>41816</v>
      </c>
      <c r="F236" s="54" t="s">
        <v>416</v>
      </c>
      <c r="G236" s="54" t="s">
        <v>1517</v>
      </c>
      <c r="H236" s="55" t="s">
        <v>1120</v>
      </c>
    </row>
    <row r="237" spans="1:8" ht="80" x14ac:dyDescent="0.2">
      <c r="A237" s="53" t="s">
        <v>1</v>
      </c>
      <c r="B237" s="54" t="s">
        <v>135</v>
      </c>
      <c r="C237" s="54" t="s">
        <v>136</v>
      </c>
      <c r="D237" s="54" t="s">
        <v>386</v>
      </c>
      <c r="E237" s="65">
        <v>41816</v>
      </c>
      <c r="F237" s="54" t="s">
        <v>387</v>
      </c>
      <c r="G237" s="54" t="s">
        <v>1517</v>
      </c>
      <c r="H237" s="55" t="s">
        <v>388</v>
      </c>
    </row>
    <row r="238" spans="1:8" ht="144" x14ac:dyDescent="0.2">
      <c r="A238" s="53" t="s">
        <v>1</v>
      </c>
      <c r="B238" s="54" t="s">
        <v>135</v>
      </c>
      <c r="C238" s="54" t="s">
        <v>136</v>
      </c>
      <c r="D238" s="54" t="s">
        <v>354</v>
      </c>
      <c r="E238" s="65">
        <v>41816</v>
      </c>
      <c r="F238" s="54" t="s">
        <v>355</v>
      </c>
      <c r="G238" s="54" t="s">
        <v>1517</v>
      </c>
      <c r="H238" s="55" t="s">
        <v>1145</v>
      </c>
    </row>
    <row r="239" spans="1:8" ht="80" x14ac:dyDescent="0.2">
      <c r="A239" s="53" t="s">
        <v>1</v>
      </c>
      <c r="B239" s="54" t="s">
        <v>135</v>
      </c>
      <c r="C239" s="54" t="s">
        <v>136</v>
      </c>
      <c r="D239" s="54" t="s">
        <v>139</v>
      </c>
      <c r="E239" s="65">
        <v>41816</v>
      </c>
      <c r="F239" s="54" t="s">
        <v>140</v>
      </c>
      <c r="G239" s="54" t="s">
        <v>1517</v>
      </c>
      <c r="H239" s="55" t="s">
        <v>1431</v>
      </c>
    </row>
    <row r="240" spans="1:8" ht="112" x14ac:dyDescent="0.2">
      <c r="A240" s="53" t="s">
        <v>1</v>
      </c>
      <c r="B240" s="54" t="s">
        <v>135</v>
      </c>
      <c r="C240" s="54" t="s">
        <v>136</v>
      </c>
      <c r="D240" s="54" t="s">
        <v>360</v>
      </c>
      <c r="E240" s="65">
        <v>41816</v>
      </c>
      <c r="F240" s="54" t="s">
        <v>361</v>
      </c>
      <c r="G240" s="54" t="s">
        <v>1517</v>
      </c>
      <c r="H240" s="55" t="s">
        <v>1142</v>
      </c>
    </row>
    <row r="241" spans="1:8" ht="80" x14ac:dyDescent="0.2">
      <c r="A241" s="53" t="s">
        <v>1</v>
      </c>
      <c r="B241" s="54" t="s">
        <v>135</v>
      </c>
      <c r="C241" s="54" t="s">
        <v>136</v>
      </c>
      <c r="D241" s="54" t="s">
        <v>141</v>
      </c>
      <c r="E241" s="65">
        <v>41816</v>
      </c>
      <c r="F241" s="54" t="s">
        <v>142</v>
      </c>
      <c r="G241" s="54" t="s">
        <v>1517</v>
      </c>
      <c r="H241" s="55" t="s">
        <v>1431</v>
      </c>
    </row>
    <row r="242" spans="1:8" ht="80" x14ac:dyDescent="0.2">
      <c r="A242" s="53" t="s">
        <v>1</v>
      </c>
      <c r="B242" s="54" t="s">
        <v>135</v>
      </c>
      <c r="C242" s="54" t="s">
        <v>136</v>
      </c>
      <c r="D242" s="54" t="s">
        <v>362</v>
      </c>
      <c r="E242" s="65">
        <v>41816</v>
      </c>
      <c r="F242" s="54" t="s">
        <v>363</v>
      </c>
      <c r="G242" s="54" t="s">
        <v>1517</v>
      </c>
      <c r="H242" s="55" t="s">
        <v>1141</v>
      </c>
    </row>
    <row r="243" spans="1:8" ht="80" x14ac:dyDescent="0.2">
      <c r="A243" s="53" t="s">
        <v>1</v>
      </c>
      <c r="B243" s="54" t="s">
        <v>135</v>
      </c>
      <c r="C243" s="54" t="s">
        <v>136</v>
      </c>
      <c r="D243" s="54" t="s">
        <v>401</v>
      </c>
      <c r="E243" s="65">
        <v>41816</v>
      </c>
      <c r="F243" s="54" t="s">
        <v>402</v>
      </c>
      <c r="G243" s="54" t="s">
        <v>1517</v>
      </c>
      <c r="H243" s="55" t="s">
        <v>388</v>
      </c>
    </row>
    <row r="244" spans="1:8" ht="128" x14ac:dyDescent="0.2">
      <c r="A244" s="53" t="s">
        <v>1</v>
      </c>
      <c r="B244" s="54" t="s">
        <v>135</v>
      </c>
      <c r="C244" s="54" t="s">
        <v>136</v>
      </c>
      <c r="D244" s="54" t="s">
        <v>423</v>
      </c>
      <c r="E244" s="65">
        <v>41816</v>
      </c>
      <c r="F244" s="54" t="s">
        <v>424</v>
      </c>
      <c r="G244" s="54" t="s">
        <v>1517</v>
      </c>
      <c r="H244" s="55" t="s">
        <v>1147</v>
      </c>
    </row>
    <row r="245" spans="1:8" ht="144" x14ac:dyDescent="0.2">
      <c r="A245" s="53" t="s">
        <v>1</v>
      </c>
      <c r="B245" s="54" t="s">
        <v>135</v>
      </c>
      <c r="C245" s="54" t="s">
        <v>136</v>
      </c>
      <c r="D245" s="54" t="s">
        <v>389</v>
      </c>
      <c r="E245" s="65">
        <v>41816</v>
      </c>
      <c r="F245" s="54" t="s">
        <v>390</v>
      </c>
      <c r="G245" s="54" t="s">
        <v>1517</v>
      </c>
      <c r="H245" s="55" t="s">
        <v>1127</v>
      </c>
    </row>
    <row r="246" spans="1:8" ht="128" x14ac:dyDescent="0.2">
      <c r="A246" s="53" t="s">
        <v>1</v>
      </c>
      <c r="B246" s="54" t="s">
        <v>135</v>
      </c>
      <c r="C246" s="54" t="s">
        <v>136</v>
      </c>
      <c r="D246" s="54" t="s">
        <v>382</v>
      </c>
      <c r="E246" s="65">
        <v>41816</v>
      </c>
      <c r="F246" s="54" t="s">
        <v>780</v>
      </c>
      <c r="G246" s="54" t="s">
        <v>1517</v>
      </c>
      <c r="H246" s="55" t="s">
        <v>1132</v>
      </c>
    </row>
    <row r="247" spans="1:8" ht="176" x14ac:dyDescent="0.2">
      <c r="A247" s="53" t="s">
        <v>1</v>
      </c>
      <c r="B247" s="54" t="s">
        <v>135</v>
      </c>
      <c r="C247" s="54" t="s">
        <v>136</v>
      </c>
      <c r="D247" s="54" t="s">
        <v>364</v>
      </c>
      <c r="E247" s="65">
        <v>41816</v>
      </c>
      <c r="F247" s="54" t="s">
        <v>365</v>
      </c>
      <c r="G247" s="54" t="s">
        <v>1517</v>
      </c>
      <c r="H247" s="55" t="s">
        <v>1140</v>
      </c>
    </row>
    <row r="248" spans="1:8" ht="128" x14ac:dyDescent="0.2">
      <c r="A248" s="53" t="s">
        <v>1</v>
      </c>
      <c r="B248" s="54" t="s">
        <v>135</v>
      </c>
      <c r="C248" s="54" t="s">
        <v>136</v>
      </c>
      <c r="D248" s="54" t="s">
        <v>425</v>
      </c>
      <c r="E248" s="65">
        <v>41816</v>
      </c>
      <c r="F248" s="54" t="s">
        <v>426</v>
      </c>
      <c r="G248" s="54" t="s">
        <v>1517</v>
      </c>
      <c r="H248" s="55" t="s">
        <v>1146</v>
      </c>
    </row>
    <row r="249" spans="1:8" ht="112" x14ac:dyDescent="0.2">
      <c r="A249" s="53" t="s">
        <v>1</v>
      </c>
      <c r="B249" s="54" t="s">
        <v>135</v>
      </c>
      <c r="C249" s="54" t="s">
        <v>136</v>
      </c>
      <c r="D249" s="54" t="s">
        <v>366</v>
      </c>
      <c r="E249" s="65">
        <v>41816</v>
      </c>
      <c r="F249" s="54" t="s">
        <v>367</v>
      </c>
      <c r="G249" s="54" t="s">
        <v>1517</v>
      </c>
      <c r="H249" s="55" t="s">
        <v>1139</v>
      </c>
    </row>
    <row r="250" spans="1:8" ht="80" x14ac:dyDescent="0.2">
      <c r="A250" s="53" t="s">
        <v>1</v>
      </c>
      <c r="B250" s="54" t="s">
        <v>135</v>
      </c>
      <c r="C250" s="54" t="s">
        <v>136</v>
      </c>
      <c r="D250" s="54" t="s">
        <v>391</v>
      </c>
      <c r="E250" s="65">
        <v>41816</v>
      </c>
      <c r="F250" s="54" t="s">
        <v>392</v>
      </c>
      <c r="G250" s="54" t="s">
        <v>1517</v>
      </c>
      <c r="H250" s="55" t="s">
        <v>841</v>
      </c>
    </row>
    <row r="251" spans="1:8" ht="176" x14ac:dyDescent="0.2">
      <c r="A251" s="53" t="s">
        <v>1</v>
      </c>
      <c r="B251" s="54" t="s">
        <v>135</v>
      </c>
      <c r="C251" s="54" t="s">
        <v>136</v>
      </c>
      <c r="D251" s="54" t="s">
        <v>358</v>
      </c>
      <c r="E251" s="65">
        <v>41816</v>
      </c>
      <c r="F251" s="54" t="s">
        <v>359</v>
      </c>
      <c r="G251" s="54" t="s">
        <v>1517</v>
      </c>
      <c r="H251" s="55" t="s">
        <v>1143</v>
      </c>
    </row>
    <row r="252" spans="1:8" ht="112" x14ac:dyDescent="0.2">
      <c r="A252" s="53" t="s">
        <v>1</v>
      </c>
      <c r="B252" s="54" t="s">
        <v>135</v>
      </c>
      <c r="C252" s="54" t="s">
        <v>136</v>
      </c>
      <c r="D252" s="54" t="s">
        <v>368</v>
      </c>
      <c r="E252" s="65">
        <v>41816</v>
      </c>
      <c r="F252" s="54" t="s">
        <v>369</v>
      </c>
      <c r="G252" s="54" t="s">
        <v>1517</v>
      </c>
      <c r="H252" s="55" t="s">
        <v>1138</v>
      </c>
    </row>
    <row r="253" spans="1:8" ht="96" x14ac:dyDescent="0.2">
      <c r="A253" s="53" t="s">
        <v>1</v>
      </c>
      <c r="B253" s="54" t="s">
        <v>135</v>
      </c>
      <c r="C253" s="54" t="s">
        <v>136</v>
      </c>
      <c r="D253" s="54" t="s">
        <v>417</v>
      </c>
      <c r="E253" s="65">
        <v>41816</v>
      </c>
      <c r="F253" s="54" t="s">
        <v>418</v>
      </c>
      <c r="G253" s="54" t="s">
        <v>1517</v>
      </c>
      <c r="H253" s="55" t="s">
        <v>1119</v>
      </c>
    </row>
    <row r="254" spans="1:8" ht="112" x14ac:dyDescent="0.2">
      <c r="A254" s="53" t="s">
        <v>1</v>
      </c>
      <c r="B254" s="54" t="s">
        <v>135</v>
      </c>
      <c r="C254" s="54" t="s">
        <v>136</v>
      </c>
      <c r="D254" s="54" t="s">
        <v>419</v>
      </c>
      <c r="E254" s="65">
        <v>41816</v>
      </c>
      <c r="F254" s="54" t="s">
        <v>840</v>
      </c>
      <c r="G254" s="54" t="s">
        <v>1517</v>
      </c>
      <c r="H254" s="55" t="s">
        <v>1118</v>
      </c>
    </row>
    <row r="255" spans="1:8" ht="128" x14ac:dyDescent="0.2">
      <c r="A255" s="53" t="s">
        <v>1</v>
      </c>
      <c r="B255" s="54" t="s">
        <v>135</v>
      </c>
      <c r="C255" s="54" t="s">
        <v>136</v>
      </c>
      <c r="D255" s="54" t="s">
        <v>370</v>
      </c>
      <c r="E255" s="65">
        <v>41816</v>
      </c>
      <c r="F255" s="54" t="s">
        <v>371</v>
      </c>
      <c r="G255" s="54" t="s">
        <v>1517</v>
      </c>
      <c r="H255" s="55" t="s">
        <v>1137</v>
      </c>
    </row>
    <row r="256" spans="1:8" ht="80" x14ac:dyDescent="0.2">
      <c r="A256" s="53" t="s">
        <v>1</v>
      </c>
      <c r="B256" s="54" t="s">
        <v>135</v>
      </c>
      <c r="C256" s="54" t="s">
        <v>136</v>
      </c>
      <c r="D256" s="54" t="s">
        <v>393</v>
      </c>
      <c r="E256" s="65">
        <v>41816</v>
      </c>
      <c r="F256" s="54" t="s">
        <v>394</v>
      </c>
      <c r="G256" s="54" t="s">
        <v>1517</v>
      </c>
      <c r="H256" s="55" t="s">
        <v>1126</v>
      </c>
    </row>
    <row r="257" spans="1:8" ht="80" x14ac:dyDescent="0.2">
      <c r="A257" s="53" t="s">
        <v>1</v>
      </c>
      <c r="B257" s="54" t="s">
        <v>135</v>
      </c>
      <c r="C257" s="54" t="s">
        <v>136</v>
      </c>
      <c r="D257" s="54" t="s">
        <v>395</v>
      </c>
      <c r="E257" s="65">
        <v>41816</v>
      </c>
      <c r="F257" s="54" t="s">
        <v>396</v>
      </c>
      <c r="G257" s="54" t="s">
        <v>1517</v>
      </c>
      <c r="H257" s="55" t="s">
        <v>388</v>
      </c>
    </row>
    <row r="258" spans="1:8" ht="144" x14ac:dyDescent="0.2">
      <c r="A258" s="53" t="s">
        <v>1</v>
      </c>
      <c r="B258" s="54" t="s">
        <v>135</v>
      </c>
      <c r="C258" s="54" t="s">
        <v>136</v>
      </c>
      <c r="D258" s="54" t="s">
        <v>397</v>
      </c>
      <c r="E258" s="65">
        <v>41816</v>
      </c>
      <c r="F258" s="54" t="s">
        <v>398</v>
      </c>
      <c r="G258" s="54" t="s">
        <v>1517</v>
      </c>
      <c r="H258" s="55" t="s">
        <v>1125</v>
      </c>
    </row>
    <row r="259" spans="1:8" ht="80" x14ac:dyDescent="0.2">
      <c r="A259" s="53" t="s">
        <v>1</v>
      </c>
      <c r="B259" s="54" t="s">
        <v>135</v>
      </c>
      <c r="C259" s="54" t="s">
        <v>136</v>
      </c>
      <c r="D259" s="54" t="s">
        <v>384</v>
      </c>
      <c r="E259" s="65">
        <v>41816</v>
      </c>
      <c r="F259" s="54" t="s">
        <v>385</v>
      </c>
      <c r="G259" s="54" t="s">
        <v>1517</v>
      </c>
      <c r="H259" s="55" t="s">
        <v>1128</v>
      </c>
    </row>
    <row r="260" spans="1:8" ht="128" x14ac:dyDescent="0.2">
      <c r="A260" s="53" t="s">
        <v>1</v>
      </c>
      <c r="B260" s="54" t="s">
        <v>135</v>
      </c>
      <c r="C260" s="54" t="s">
        <v>136</v>
      </c>
      <c r="D260" s="54" t="s">
        <v>372</v>
      </c>
      <c r="E260" s="65">
        <v>41816</v>
      </c>
      <c r="F260" s="54" t="s">
        <v>373</v>
      </c>
      <c r="G260" s="54" t="s">
        <v>1517</v>
      </c>
      <c r="H260" s="55" t="s">
        <v>1136</v>
      </c>
    </row>
    <row r="261" spans="1:8" ht="128" x14ac:dyDescent="0.2">
      <c r="A261" s="53" t="s">
        <v>1</v>
      </c>
      <c r="B261" s="54" t="s">
        <v>135</v>
      </c>
      <c r="C261" s="54" t="s">
        <v>136</v>
      </c>
      <c r="D261" s="54" t="s">
        <v>420</v>
      </c>
      <c r="E261" s="65">
        <v>41816</v>
      </c>
      <c r="F261" s="54" t="s">
        <v>421</v>
      </c>
      <c r="G261" s="54" t="s">
        <v>1517</v>
      </c>
      <c r="H261" s="55" t="s">
        <v>1117</v>
      </c>
    </row>
    <row r="262" spans="1:8" ht="112" x14ac:dyDescent="0.2">
      <c r="A262" s="53" t="s">
        <v>1</v>
      </c>
      <c r="B262" s="54" t="s">
        <v>135</v>
      </c>
      <c r="C262" s="54" t="s">
        <v>136</v>
      </c>
      <c r="D262" s="54" t="s">
        <v>399</v>
      </c>
      <c r="E262" s="65">
        <v>41816</v>
      </c>
      <c r="F262" s="54" t="s">
        <v>400</v>
      </c>
      <c r="G262" s="54" t="s">
        <v>1517</v>
      </c>
      <c r="H262" s="55" t="s">
        <v>1124</v>
      </c>
    </row>
    <row r="263" spans="1:8" ht="128" x14ac:dyDescent="0.2">
      <c r="A263" s="53" t="s">
        <v>1</v>
      </c>
      <c r="B263" s="54" t="s">
        <v>135</v>
      </c>
      <c r="C263" s="54" t="s">
        <v>136</v>
      </c>
      <c r="D263" s="54" t="s">
        <v>407</v>
      </c>
      <c r="E263" s="65">
        <v>41816</v>
      </c>
      <c r="F263" s="54" t="s">
        <v>408</v>
      </c>
      <c r="G263" s="54" t="s">
        <v>1517</v>
      </c>
      <c r="H263" s="55" t="s">
        <v>1117</v>
      </c>
    </row>
    <row r="264" spans="1:8" ht="128" x14ac:dyDescent="0.2">
      <c r="A264" s="53" t="s">
        <v>1</v>
      </c>
      <c r="B264" s="54" t="s">
        <v>135</v>
      </c>
      <c r="C264" s="54" t="s">
        <v>136</v>
      </c>
      <c r="D264" s="54" t="s">
        <v>422</v>
      </c>
      <c r="E264" s="65">
        <v>41816</v>
      </c>
      <c r="F264" s="54" t="s">
        <v>1116</v>
      </c>
      <c r="G264" s="54" t="s">
        <v>1517</v>
      </c>
      <c r="H264" s="55" t="s">
        <v>1117</v>
      </c>
    </row>
    <row r="265" spans="1:8" ht="208" x14ac:dyDescent="0.2">
      <c r="A265" s="53" t="s">
        <v>1</v>
      </c>
      <c r="B265" s="54" t="s">
        <v>135</v>
      </c>
      <c r="C265" s="54" t="s">
        <v>136</v>
      </c>
      <c r="D265" s="54" t="s">
        <v>427</v>
      </c>
      <c r="E265" s="65">
        <v>41816</v>
      </c>
      <c r="F265" s="54" t="s">
        <v>842</v>
      </c>
      <c r="G265" s="54" t="s">
        <v>1517</v>
      </c>
      <c r="H265" s="55" t="s">
        <v>1133</v>
      </c>
    </row>
    <row r="266" spans="1:8" ht="208" x14ac:dyDescent="0.2">
      <c r="A266" s="53" t="s">
        <v>1</v>
      </c>
      <c r="B266" s="54" t="s">
        <v>135</v>
      </c>
      <c r="C266" s="54" t="s">
        <v>136</v>
      </c>
      <c r="D266" s="54" t="s">
        <v>378</v>
      </c>
      <c r="E266" s="65">
        <v>41816</v>
      </c>
      <c r="F266" s="54" t="s">
        <v>379</v>
      </c>
      <c r="G266" s="54" t="s">
        <v>1517</v>
      </c>
      <c r="H266" s="55" t="s">
        <v>1133</v>
      </c>
    </row>
    <row r="267" spans="1:8" ht="96" x14ac:dyDescent="0.2">
      <c r="A267" s="53" t="s">
        <v>1</v>
      </c>
      <c r="B267" s="54" t="s">
        <v>135</v>
      </c>
      <c r="C267" s="54" t="s">
        <v>136</v>
      </c>
      <c r="D267" s="54" t="s">
        <v>137</v>
      </c>
      <c r="E267" s="65">
        <v>41816</v>
      </c>
      <c r="F267" s="54" t="s">
        <v>138</v>
      </c>
      <c r="G267" s="54" t="s">
        <v>774</v>
      </c>
      <c r="H267" s="55" t="s">
        <v>892</v>
      </c>
    </row>
    <row r="268" spans="1:8" ht="240" x14ac:dyDescent="0.2">
      <c r="A268" s="53" t="s">
        <v>1</v>
      </c>
      <c r="B268" s="54" t="s">
        <v>135</v>
      </c>
      <c r="C268" s="54" t="s">
        <v>136</v>
      </c>
      <c r="D268" s="54" t="s">
        <v>143</v>
      </c>
      <c r="E268" s="65">
        <v>41816</v>
      </c>
      <c r="F268" s="54" t="s">
        <v>1426</v>
      </c>
      <c r="G268" s="54" t="s">
        <v>777</v>
      </c>
      <c r="H268" s="55" t="s">
        <v>1427</v>
      </c>
    </row>
    <row r="269" spans="1:8" ht="80" x14ac:dyDescent="0.2">
      <c r="A269" s="53" t="s">
        <v>1</v>
      </c>
      <c r="B269" s="54" t="s">
        <v>428</v>
      </c>
      <c r="C269" s="54" t="s">
        <v>429</v>
      </c>
      <c r="D269" s="54" t="s">
        <v>430</v>
      </c>
      <c r="E269" s="65">
        <v>41802</v>
      </c>
      <c r="F269" s="54" t="s">
        <v>843</v>
      </c>
      <c r="G269" s="54" t="s">
        <v>1517</v>
      </c>
      <c r="H269" s="55" t="s">
        <v>1090</v>
      </c>
    </row>
    <row r="270" spans="1:8" ht="80" x14ac:dyDescent="0.2">
      <c r="A270" s="53" t="s">
        <v>220</v>
      </c>
      <c r="B270" s="54" t="s">
        <v>586</v>
      </c>
      <c r="C270" s="54" t="s">
        <v>587</v>
      </c>
      <c r="D270" s="54" t="s">
        <v>588</v>
      </c>
      <c r="E270" s="65">
        <v>41796</v>
      </c>
      <c r="F270" s="54" t="s">
        <v>593</v>
      </c>
      <c r="G270" s="54" t="s">
        <v>1517</v>
      </c>
      <c r="H270" s="55" t="s">
        <v>1243</v>
      </c>
    </row>
    <row r="271" spans="1:8" ht="80" x14ac:dyDescent="0.2">
      <c r="A271" s="53" t="s">
        <v>220</v>
      </c>
      <c r="B271" s="54" t="s">
        <v>586</v>
      </c>
      <c r="C271" s="54" t="s">
        <v>587</v>
      </c>
      <c r="D271" s="54" t="s">
        <v>588</v>
      </c>
      <c r="E271" s="65">
        <v>41796</v>
      </c>
      <c r="F271" s="54" t="s">
        <v>592</v>
      </c>
      <c r="G271" s="54" t="s">
        <v>1517</v>
      </c>
      <c r="H271" s="55" t="s">
        <v>1244</v>
      </c>
    </row>
    <row r="272" spans="1:8" ht="80" x14ac:dyDescent="0.2">
      <c r="A272" s="53" t="s">
        <v>220</v>
      </c>
      <c r="B272" s="54" t="s">
        <v>586</v>
      </c>
      <c r="C272" s="54" t="s">
        <v>587</v>
      </c>
      <c r="D272" s="54" t="s">
        <v>588</v>
      </c>
      <c r="E272" s="65">
        <v>41796</v>
      </c>
      <c r="F272" s="54" t="s">
        <v>1245</v>
      </c>
      <c r="G272" s="54" t="s">
        <v>1517</v>
      </c>
      <c r="H272" s="55" t="s">
        <v>1246</v>
      </c>
    </row>
    <row r="273" spans="1:8" ht="80" x14ac:dyDescent="0.2">
      <c r="A273" s="53" t="s">
        <v>220</v>
      </c>
      <c r="B273" s="54" t="s">
        <v>586</v>
      </c>
      <c r="C273" s="54" t="s">
        <v>587</v>
      </c>
      <c r="D273" s="54" t="s">
        <v>588</v>
      </c>
      <c r="E273" s="65">
        <v>41796</v>
      </c>
      <c r="F273" s="54" t="s">
        <v>591</v>
      </c>
      <c r="G273" s="54" t="s">
        <v>1517</v>
      </c>
      <c r="H273" s="55" t="s">
        <v>1247</v>
      </c>
    </row>
    <row r="274" spans="1:8" ht="96" x14ac:dyDescent="0.2">
      <c r="A274" s="53" t="s">
        <v>220</v>
      </c>
      <c r="B274" s="54" t="s">
        <v>586</v>
      </c>
      <c r="C274" s="54" t="s">
        <v>587</v>
      </c>
      <c r="D274" s="54" t="s">
        <v>588</v>
      </c>
      <c r="E274" s="65">
        <v>41796</v>
      </c>
      <c r="F274" s="54" t="s">
        <v>590</v>
      </c>
      <c r="G274" s="54" t="s">
        <v>1517</v>
      </c>
      <c r="H274" s="55" t="s">
        <v>1248</v>
      </c>
    </row>
    <row r="275" spans="1:8" ht="80" x14ac:dyDescent="0.2">
      <c r="A275" s="53" t="s">
        <v>220</v>
      </c>
      <c r="B275" s="54" t="s">
        <v>586</v>
      </c>
      <c r="C275" s="54" t="s">
        <v>587</v>
      </c>
      <c r="D275" s="54" t="s">
        <v>588</v>
      </c>
      <c r="E275" s="65">
        <v>41796</v>
      </c>
      <c r="F275" s="54" t="s">
        <v>589</v>
      </c>
      <c r="G275" s="54" t="s">
        <v>1517</v>
      </c>
      <c r="H275" s="55" t="s">
        <v>1247</v>
      </c>
    </row>
    <row r="276" spans="1:8" ht="96" x14ac:dyDescent="0.2">
      <c r="A276" s="53" t="s">
        <v>220</v>
      </c>
      <c r="B276" s="54" t="s">
        <v>586</v>
      </c>
      <c r="C276" s="54" t="s">
        <v>587</v>
      </c>
      <c r="D276" s="54" t="s">
        <v>588</v>
      </c>
      <c r="E276" s="65">
        <v>41796</v>
      </c>
      <c r="F276" s="54" t="s">
        <v>1249</v>
      </c>
      <c r="G276" s="54" t="s">
        <v>1517</v>
      </c>
      <c r="H276" s="55" t="s">
        <v>1248</v>
      </c>
    </row>
    <row r="277" spans="1:8" ht="96" x14ac:dyDescent="0.2">
      <c r="A277" s="53" t="s">
        <v>220</v>
      </c>
      <c r="B277" s="54" t="s">
        <v>586</v>
      </c>
      <c r="C277" s="54" t="s">
        <v>587</v>
      </c>
      <c r="D277" s="54" t="s">
        <v>588</v>
      </c>
      <c r="E277" s="65">
        <v>41796</v>
      </c>
      <c r="F277" s="54" t="s">
        <v>1250</v>
      </c>
      <c r="G277" s="54" t="s">
        <v>1517</v>
      </c>
      <c r="H277" s="55" t="s">
        <v>1248</v>
      </c>
    </row>
    <row r="278" spans="1:8" ht="176" x14ac:dyDescent="0.2">
      <c r="A278" s="53" t="s">
        <v>1</v>
      </c>
      <c r="B278" s="54" t="s">
        <v>440</v>
      </c>
      <c r="C278" s="54" t="s">
        <v>441</v>
      </c>
      <c r="D278" s="54" t="s">
        <v>442</v>
      </c>
      <c r="E278" s="65">
        <v>41775</v>
      </c>
      <c r="F278" s="54" t="s">
        <v>1076</v>
      </c>
      <c r="G278" s="54" t="s">
        <v>1517</v>
      </c>
      <c r="H278" s="55" t="s">
        <v>844</v>
      </c>
    </row>
    <row r="279" spans="1:8" ht="96" x14ac:dyDescent="0.2">
      <c r="A279" s="53" t="s">
        <v>1</v>
      </c>
      <c r="B279" s="54" t="s">
        <v>434</v>
      </c>
      <c r="C279" s="54" t="s">
        <v>435</v>
      </c>
      <c r="D279" s="54" t="s">
        <v>436</v>
      </c>
      <c r="E279" s="65">
        <v>41775</v>
      </c>
      <c r="F279" s="54" t="s">
        <v>1091</v>
      </c>
      <c r="G279" s="54" t="s">
        <v>1517</v>
      </c>
      <c r="H279" s="55" t="s">
        <v>846</v>
      </c>
    </row>
    <row r="280" spans="1:8" ht="192" x14ac:dyDescent="0.2">
      <c r="A280" s="53" t="s">
        <v>1</v>
      </c>
      <c r="B280" s="54" t="s">
        <v>431</v>
      </c>
      <c r="C280" s="54" t="s">
        <v>432</v>
      </c>
      <c r="D280" s="54" t="s">
        <v>433</v>
      </c>
      <c r="E280" s="65">
        <v>41775</v>
      </c>
      <c r="F280" s="54" t="s">
        <v>1095</v>
      </c>
      <c r="G280" s="54" t="s">
        <v>1517</v>
      </c>
      <c r="H280" s="55" t="s">
        <v>847</v>
      </c>
    </row>
    <row r="281" spans="1:8" ht="112" x14ac:dyDescent="0.2">
      <c r="A281" s="53" t="s">
        <v>1</v>
      </c>
      <c r="B281" s="54" t="s">
        <v>437</v>
      </c>
      <c r="C281" s="54" t="s">
        <v>438</v>
      </c>
      <c r="D281" s="54" t="s">
        <v>439</v>
      </c>
      <c r="E281" s="65">
        <v>41775</v>
      </c>
      <c r="F281" s="54" t="s">
        <v>1082</v>
      </c>
      <c r="G281" s="54" t="s">
        <v>1517</v>
      </c>
      <c r="H281" s="55" t="s">
        <v>845</v>
      </c>
    </row>
    <row r="282" spans="1:8" ht="96" x14ac:dyDescent="0.2">
      <c r="A282" s="53" t="s">
        <v>144</v>
      </c>
      <c r="B282" s="54" t="s">
        <v>175</v>
      </c>
      <c r="C282" s="54" t="s">
        <v>176</v>
      </c>
      <c r="D282" s="54" t="s">
        <v>848</v>
      </c>
      <c r="E282" s="65">
        <v>41767</v>
      </c>
      <c r="F282" s="54" t="s">
        <v>177</v>
      </c>
      <c r="G282" s="54" t="s">
        <v>1517</v>
      </c>
      <c r="H282" s="55" t="s">
        <v>1166</v>
      </c>
    </row>
    <row r="283" spans="1:8" ht="176" x14ac:dyDescent="0.2">
      <c r="A283" s="53" t="s">
        <v>1</v>
      </c>
      <c r="B283" s="54" t="s">
        <v>443</v>
      </c>
      <c r="C283" s="54" t="s">
        <v>444</v>
      </c>
      <c r="D283" s="54" t="s">
        <v>445</v>
      </c>
      <c r="E283" s="65">
        <v>41750</v>
      </c>
      <c r="F283" s="54" t="s">
        <v>1083</v>
      </c>
      <c r="G283" s="54" t="s">
        <v>1517</v>
      </c>
      <c r="H283" s="55" t="s">
        <v>1084</v>
      </c>
    </row>
    <row r="284" spans="1:8" ht="256" x14ac:dyDescent="0.2">
      <c r="A284" s="53" t="s">
        <v>1</v>
      </c>
      <c r="B284" s="54" t="s">
        <v>449</v>
      </c>
      <c r="C284" s="54" t="s">
        <v>450</v>
      </c>
      <c r="D284" s="54" t="s">
        <v>451</v>
      </c>
      <c r="E284" s="65">
        <v>41725</v>
      </c>
      <c r="F284" s="54" t="s">
        <v>1077</v>
      </c>
      <c r="G284" s="54" t="s">
        <v>1517</v>
      </c>
      <c r="H284" s="55" t="s">
        <v>452</v>
      </c>
    </row>
    <row r="285" spans="1:8" ht="256" x14ac:dyDescent="0.2">
      <c r="A285" s="53" t="s">
        <v>1</v>
      </c>
      <c r="B285" s="54" t="s">
        <v>446</v>
      </c>
      <c r="C285" s="54" t="s">
        <v>447</v>
      </c>
      <c r="D285" s="54" t="s">
        <v>448</v>
      </c>
      <c r="E285" s="65">
        <v>41725</v>
      </c>
      <c r="F285" s="54" t="s">
        <v>1105</v>
      </c>
      <c r="G285" s="54" t="s">
        <v>1517</v>
      </c>
      <c r="H285" s="55" t="s">
        <v>1103</v>
      </c>
    </row>
    <row r="286" spans="1:8" ht="320" x14ac:dyDescent="0.2">
      <c r="A286" s="53" t="s">
        <v>1</v>
      </c>
      <c r="B286" s="54" t="s">
        <v>453</v>
      </c>
      <c r="C286" s="54" t="s">
        <v>454</v>
      </c>
      <c r="D286" s="54" t="s">
        <v>455</v>
      </c>
      <c r="E286" s="65">
        <v>41712</v>
      </c>
      <c r="F286" s="54" t="s">
        <v>1092</v>
      </c>
      <c r="G286" s="54" t="s">
        <v>1517</v>
      </c>
      <c r="H286" s="55" t="s">
        <v>849</v>
      </c>
    </row>
    <row r="287" spans="1:8" ht="160" x14ac:dyDescent="0.2">
      <c r="A287" s="53" t="s">
        <v>1</v>
      </c>
      <c r="B287" s="54" t="s">
        <v>456</v>
      </c>
      <c r="C287" s="54" t="s">
        <v>457</v>
      </c>
      <c r="D287" s="54" t="s">
        <v>458</v>
      </c>
      <c r="E287" s="65">
        <v>41705</v>
      </c>
      <c r="F287" s="54" t="s">
        <v>1106</v>
      </c>
      <c r="G287" s="54" t="s">
        <v>1517</v>
      </c>
      <c r="H287" s="55" t="s">
        <v>1107</v>
      </c>
    </row>
    <row r="288" spans="1:8" ht="256" x14ac:dyDescent="0.2">
      <c r="A288" s="53" t="s">
        <v>1</v>
      </c>
      <c r="B288" s="54" t="s">
        <v>464</v>
      </c>
      <c r="C288" s="54" t="s">
        <v>465</v>
      </c>
      <c r="D288" s="54" t="s">
        <v>466</v>
      </c>
      <c r="E288" s="65">
        <v>41696</v>
      </c>
      <c r="F288" s="54" t="s">
        <v>1093</v>
      </c>
      <c r="G288" s="54" t="s">
        <v>1517</v>
      </c>
      <c r="H288" s="55" t="s">
        <v>1094</v>
      </c>
    </row>
    <row r="289" spans="1:8" ht="96" x14ac:dyDescent="0.2">
      <c r="A289" s="53" t="s">
        <v>220</v>
      </c>
      <c r="B289" s="54" t="s">
        <v>288</v>
      </c>
      <c r="C289" s="54" t="s">
        <v>289</v>
      </c>
      <c r="D289" s="54" t="s">
        <v>594</v>
      </c>
      <c r="E289" s="65">
        <v>41688</v>
      </c>
      <c r="F289" s="54" t="s">
        <v>1235</v>
      </c>
      <c r="G289" s="54" t="s">
        <v>1517</v>
      </c>
      <c r="H289" s="55" t="s">
        <v>595</v>
      </c>
    </row>
    <row r="290" spans="1:8" ht="192" x14ac:dyDescent="0.2">
      <c r="A290" s="53" t="s">
        <v>220</v>
      </c>
      <c r="B290" s="54" t="s">
        <v>288</v>
      </c>
      <c r="C290" s="54" t="s">
        <v>289</v>
      </c>
      <c r="D290" s="54" t="s">
        <v>596</v>
      </c>
      <c r="E290" s="65">
        <v>41688</v>
      </c>
      <c r="F290" s="54" t="s">
        <v>1234</v>
      </c>
      <c r="G290" s="54" t="s">
        <v>1517</v>
      </c>
      <c r="H290" s="55" t="s">
        <v>853</v>
      </c>
    </row>
    <row r="291" spans="1:8" ht="96" x14ac:dyDescent="0.2">
      <c r="A291" s="53" t="s">
        <v>220</v>
      </c>
      <c r="B291" s="54" t="s">
        <v>288</v>
      </c>
      <c r="C291" s="54" t="s">
        <v>289</v>
      </c>
      <c r="D291" s="54" t="s">
        <v>597</v>
      </c>
      <c r="E291" s="65">
        <v>41688</v>
      </c>
      <c r="F291" s="54" t="s">
        <v>1233</v>
      </c>
      <c r="G291" s="54" t="s">
        <v>1517</v>
      </c>
      <c r="H291" s="55" t="s">
        <v>852</v>
      </c>
    </row>
    <row r="292" spans="1:8" ht="112" x14ac:dyDescent="0.2">
      <c r="A292" s="53" t="s">
        <v>220</v>
      </c>
      <c r="B292" s="54" t="s">
        <v>288</v>
      </c>
      <c r="C292" s="54" t="s">
        <v>289</v>
      </c>
      <c r="D292" s="54" t="s">
        <v>598</v>
      </c>
      <c r="E292" s="65">
        <v>41688</v>
      </c>
      <c r="F292" s="54" t="s">
        <v>1232</v>
      </c>
      <c r="G292" s="54" t="s">
        <v>1517</v>
      </c>
      <c r="H292" s="55" t="s">
        <v>851</v>
      </c>
    </row>
    <row r="293" spans="1:8" ht="192" x14ac:dyDescent="0.2">
      <c r="A293" s="53" t="s">
        <v>220</v>
      </c>
      <c r="B293" s="54" t="s">
        <v>288</v>
      </c>
      <c r="C293" s="54" t="s">
        <v>289</v>
      </c>
      <c r="D293" s="54" t="s">
        <v>599</v>
      </c>
      <c r="E293" s="65">
        <v>41688</v>
      </c>
      <c r="F293" s="54" t="s">
        <v>1231</v>
      </c>
      <c r="G293" s="54" t="s">
        <v>1517</v>
      </c>
      <c r="H293" s="55" t="s">
        <v>850</v>
      </c>
    </row>
    <row r="294" spans="1:8" ht="335" x14ac:dyDescent="0.2">
      <c r="A294" s="53" t="s">
        <v>220</v>
      </c>
      <c r="B294" s="54" t="s">
        <v>288</v>
      </c>
      <c r="C294" s="54" t="s">
        <v>289</v>
      </c>
      <c r="D294" s="54" t="s">
        <v>290</v>
      </c>
      <c r="E294" s="65">
        <v>41688</v>
      </c>
      <c r="F294" s="54" t="s">
        <v>900</v>
      </c>
      <c r="G294" s="54" t="s">
        <v>774</v>
      </c>
      <c r="H294" s="55" t="s">
        <v>901</v>
      </c>
    </row>
    <row r="295" spans="1:8" ht="208" x14ac:dyDescent="0.2">
      <c r="A295" s="53" t="s">
        <v>220</v>
      </c>
      <c r="B295" s="54" t="s">
        <v>291</v>
      </c>
      <c r="C295" s="54" t="s">
        <v>289</v>
      </c>
      <c r="D295" s="54" t="s">
        <v>600</v>
      </c>
      <c r="E295" s="65">
        <v>41683</v>
      </c>
      <c r="F295" s="54" t="s">
        <v>1229</v>
      </c>
      <c r="G295" s="54" t="s">
        <v>1517</v>
      </c>
      <c r="H295" s="55" t="s">
        <v>1230</v>
      </c>
    </row>
    <row r="296" spans="1:8" ht="160" x14ac:dyDescent="0.2">
      <c r="A296" s="53" t="s">
        <v>220</v>
      </c>
      <c r="B296" s="54" t="s">
        <v>291</v>
      </c>
      <c r="C296" s="54" t="s">
        <v>289</v>
      </c>
      <c r="D296" s="54" t="s">
        <v>292</v>
      </c>
      <c r="E296" s="65">
        <v>41683</v>
      </c>
      <c r="F296" s="54" t="s">
        <v>898</v>
      </c>
      <c r="G296" s="54" t="s">
        <v>774</v>
      </c>
      <c r="H296" s="55" t="s">
        <v>899</v>
      </c>
    </row>
    <row r="297" spans="1:8" ht="208" x14ac:dyDescent="0.2">
      <c r="A297" s="53" t="s">
        <v>220</v>
      </c>
      <c r="B297" s="54" t="s">
        <v>291</v>
      </c>
      <c r="C297" s="54" t="s">
        <v>289</v>
      </c>
      <c r="D297" s="54" t="s">
        <v>293</v>
      </c>
      <c r="E297" s="65">
        <v>41683</v>
      </c>
      <c r="F297" s="54" t="s">
        <v>896</v>
      </c>
      <c r="G297" s="54" t="s">
        <v>774</v>
      </c>
      <c r="H297" s="55" t="s">
        <v>897</v>
      </c>
    </row>
    <row r="298" spans="1:8" ht="224" x14ac:dyDescent="0.2">
      <c r="A298" s="53" t="s">
        <v>1</v>
      </c>
      <c r="B298" s="54" t="s">
        <v>467</v>
      </c>
      <c r="C298" s="54" t="s">
        <v>468</v>
      </c>
      <c r="D298" s="54" t="s">
        <v>469</v>
      </c>
      <c r="E298" s="65">
        <v>41670</v>
      </c>
      <c r="F298" s="54" t="s">
        <v>1078</v>
      </c>
      <c r="G298" s="54" t="s">
        <v>1517</v>
      </c>
      <c r="H298" s="55" t="s">
        <v>1079</v>
      </c>
    </row>
    <row r="299" spans="1:8" ht="80" x14ac:dyDescent="0.2">
      <c r="A299" s="53" t="s">
        <v>1</v>
      </c>
      <c r="B299" s="54" t="s">
        <v>470</v>
      </c>
      <c r="C299" s="54" t="s">
        <v>471</v>
      </c>
      <c r="D299" s="54" t="s">
        <v>472</v>
      </c>
      <c r="E299" s="65">
        <v>41670</v>
      </c>
      <c r="F299" s="54" t="s">
        <v>1069</v>
      </c>
      <c r="G299" s="54" t="s">
        <v>1517</v>
      </c>
      <c r="H299" s="55" t="s">
        <v>1070</v>
      </c>
    </row>
    <row r="300" spans="1:8" ht="208" x14ac:dyDescent="0.2">
      <c r="A300" s="53" t="s">
        <v>1</v>
      </c>
      <c r="B300" s="54" t="s">
        <v>473</v>
      </c>
      <c r="C300" s="54" t="s">
        <v>474</v>
      </c>
      <c r="D300" s="54" t="s">
        <v>475</v>
      </c>
      <c r="E300" s="65">
        <v>41654</v>
      </c>
      <c r="F300" s="54" t="s">
        <v>1080</v>
      </c>
      <c r="G300" s="54" t="s">
        <v>1517</v>
      </c>
      <c r="H300" s="55" t="s">
        <v>1081</v>
      </c>
    </row>
    <row r="301" spans="1:8" ht="160" x14ac:dyDescent="0.2">
      <c r="A301" s="53" t="s">
        <v>1</v>
      </c>
      <c r="B301" s="54" t="s">
        <v>476</v>
      </c>
      <c r="C301" s="54" t="s">
        <v>477</v>
      </c>
      <c r="D301" s="54" t="s">
        <v>478</v>
      </c>
      <c r="E301" s="65">
        <v>41653</v>
      </c>
      <c r="F301" s="54" t="s">
        <v>1071</v>
      </c>
      <c r="G301" s="54" t="s">
        <v>1517</v>
      </c>
      <c r="H301" s="55" t="s">
        <v>479</v>
      </c>
    </row>
    <row r="302" spans="1:8" ht="304" x14ac:dyDescent="0.2">
      <c r="A302" s="53" t="s">
        <v>1</v>
      </c>
      <c r="B302" s="54" t="s">
        <v>480</v>
      </c>
      <c r="C302" s="54" t="s">
        <v>481</v>
      </c>
      <c r="D302" s="54" t="s">
        <v>482</v>
      </c>
      <c r="E302" s="65">
        <v>41624</v>
      </c>
      <c r="F302" s="54" t="s">
        <v>1087</v>
      </c>
      <c r="G302" s="54" t="s">
        <v>1517</v>
      </c>
      <c r="H302" s="55" t="s">
        <v>1088</v>
      </c>
    </row>
    <row r="303" spans="1:8" ht="144" x14ac:dyDescent="0.2">
      <c r="A303" s="53" t="s">
        <v>1</v>
      </c>
      <c r="B303" s="54" t="s">
        <v>489</v>
      </c>
      <c r="C303" s="54" t="s">
        <v>490</v>
      </c>
      <c r="D303" s="54" t="s">
        <v>459</v>
      </c>
      <c r="E303" s="65">
        <v>41599</v>
      </c>
      <c r="F303" s="54" t="s">
        <v>1111</v>
      </c>
      <c r="G303" s="54" t="s">
        <v>1517</v>
      </c>
      <c r="H303" s="55" t="s">
        <v>1108</v>
      </c>
    </row>
    <row r="304" spans="1:8" ht="144" x14ac:dyDescent="0.2">
      <c r="A304" s="53" t="s">
        <v>1</v>
      </c>
      <c r="B304" s="54" t="s">
        <v>489</v>
      </c>
      <c r="C304" s="54" t="s">
        <v>490</v>
      </c>
      <c r="D304" s="54" t="s">
        <v>460</v>
      </c>
      <c r="E304" s="65">
        <v>41599</v>
      </c>
      <c r="F304" s="54" t="s">
        <v>1110</v>
      </c>
      <c r="G304" s="54" t="s">
        <v>1517</v>
      </c>
      <c r="H304" s="55" t="s">
        <v>1108</v>
      </c>
    </row>
    <row r="305" spans="1:8" ht="144" x14ac:dyDescent="0.2">
      <c r="A305" s="53" t="s">
        <v>1</v>
      </c>
      <c r="B305" s="54" t="s">
        <v>489</v>
      </c>
      <c r="C305" s="54" t="s">
        <v>490</v>
      </c>
      <c r="D305" s="54" t="s">
        <v>461</v>
      </c>
      <c r="E305" s="65">
        <v>41599</v>
      </c>
      <c r="F305" s="54" t="s">
        <v>1109</v>
      </c>
      <c r="G305" s="54" t="s">
        <v>1517</v>
      </c>
      <c r="H305" s="55" t="s">
        <v>1108</v>
      </c>
    </row>
    <row r="306" spans="1:8" ht="144" x14ac:dyDescent="0.2">
      <c r="A306" s="53" t="s">
        <v>1</v>
      </c>
      <c r="B306" s="54" t="s">
        <v>489</v>
      </c>
      <c r="C306" s="54" t="s">
        <v>490</v>
      </c>
      <c r="D306" s="54" t="s">
        <v>462</v>
      </c>
      <c r="E306" s="65">
        <v>41599</v>
      </c>
      <c r="F306" s="54" t="s">
        <v>463</v>
      </c>
      <c r="G306" s="54" t="s">
        <v>1517</v>
      </c>
      <c r="H306" s="55" t="s">
        <v>1108</v>
      </c>
    </row>
    <row r="307" spans="1:8" ht="160" x14ac:dyDescent="0.2">
      <c r="A307" s="53" t="s">
        <v>1</v>
      </c>
      <c r="B307" s="54" t="s">
        <v>486</v>
      </c>
      <c r="C307" s="54" t="s">
        <v>487</v>
      </c>
      <c r="D307" s="54" t="s">
        <v>488</v>
      </c>
      <c r="E307" s="65">
        <v>41599</v>
      </c>
      <c r="F307" s="54" t="s">
        <v>1085</v>
      </c>
      <c r="G307" s="54" t="s">
        <v>1517</v>
      </c>
      <c r="H307" s="55" t="s">
        <v>1086</v>
      </c>
    </row>
    <row r="308" spans="1:8" ht="144" x14ac:dyDescent="0.2">
      <c r="A308" s="53" t="s">
        <v>1</v>
      </c>
      <c r="B308" s="54" t="s">
        <v>489</v>
      </c>
      <c r="C308" s="54" t="s">
        <v>490</v>
      </c>
      <c r="D308" s="54" t="s">
        <v>491</v>
      </c>
      <c r="E308" s="65">
        <v>41599</v>
      </c>
      <c r="F308" s="54" t="s">
        <v>1072</v>
      </c>
      <c r="G308" s="54" t="s">
        <v>1517</v>
      </c>
      <c r="H308" s="55" t="s">
        <v>1073</v>
      </c>
    </row>
    <row r="309" spans="1:8" ht="128" x14ac:dyDescent="0.2">
      <c r="A309" s="53" t="s">
        <v>1</v>
      </c>
      <c r="B309" s="54" t="s">
        <v>483</v>
      </c>
      <c r="C309" s="54" t="s">
        <v>484</v>
      </c>
      <c r="D309" s="54" t="s">
        <v>485</v>
      </c>
      <c r="E309" s="65">
        <v>41599</v>
      </c>
      <c r="F309" s="54" t="s">
        <v>1096</v>
      </c>
      <c r="G309" s="54" t="s">
        <v>1517</v>
      </c>
      <c r="H309" s="55" t="s">
        <v>1097</v>
      </c>
    </row>
    <row r="310" spans="1:8" ht="272" x14ac:dyDescent="0.2">
      <c r="A310" s="53" t="s">
        <v>1</v>
      </c>
      <c r="B310" s="54" t="s">
        <v>492</v>
      </c>
      <c r="C310" s="54" t="s">
        <v>493</v>
      </c>
      <c r="D310" s="54" t="s">
        <v>494</v>
      </c>
      <c r="E310" s="65">
        <v>41591</v>
      </c>
      <c r="F310" s="54" t="s">
        <v>1098</v>
      </c>
      <c r="G310" s="54" t="s">
        <v>1517</v>
      </c>
      <c r="H310" s="55" t="s">
        <v>1099</v>
      </c>
    </row>
    <row r="311" spans="1:8" ht="128" x14ac:dyDescent="0.2">
      <c r="A311" s="53" t="s">
        <v>220</v>
      </c>
      <c r="B311" s="54" t="s">
        <v>294</v>
      </c>
      <c r="C311" s="54" t="s">
        <v>295</v>
      </c>
      <c r="D311" s="54" t="s">
        <v>601</v>
      </c>
      <c r="E311" s="65">
        <v>41585</v>
      </c>
      <c r="F311" s="54" t="s">
        <v>1224</v>
      </c>
      <c r="G311" s="54" t="s">
        <v>1517</v>
      </c>
      <c r="H311" s="55" t="s">
        <v>1225</v>
      </c>
    </row>
    <row r="312" spans="1:8" ht="160" x14ac:dyDescent="0.2">
      <c r="A312" s="53" t="s">
        <v>220</v>
      </c>
      <c r="B312" s="54" t="s">
        <v>294</v>
      </c>
      <c r="C312" s="54" t="s">
        <v>295</v>
      </c>
      <c r="D312" s="54" t="s">
        <v>601</v>
      </c>
      <c r="E312" s="65">
        <v>41585</v>
      </c>
      <c r="F312" s="54" t="s">
        <v>1226</v>
      </c>
      <c r="G312" s="54" t="s">
        <v>1517</v>
      </c>
      <c r="H312" s="55" t="s">
        <v>1227</v>
      </c>
    </row>
    <row r="313" spans="1:8" ht="48" x14ac:dyDescent="0.2">
      <c r="A313" s="53" t="s">
        <v>220</v>
      </c>
      <c r="B313" s="54" t="s">
        <v>297</v>
      </c>
      <c r="C313" s="54" t="s">
        <v>1378</v>
      </c>
      <c r="D313" s="54" t="s">
        <v>602</v>
      </c>
      <c r="E313" s="65">
        <v>41585</v>
      </c>
      <c r="F313" s="54" t="s">
        <v>603</v>
      </c>
      <c r="G313" s="54" t="s">
        <v>1517</v>
      </c>
      <c r="H313" s="55" t="s">
        <v>604</v>
      </c>
    </row>
    <row r="314" spans="1:8" ht="48" x14ac:dyDescent="0.2">
      <c r="A314" s="53" t="s">
        <v>220</v>
      </c>
      <c r="B314" s="54" t="s">
        <v>297</v>
      </c>
      <c r="C314" s="54" t="s">
        <v>1378</v>
      </c>
      <c r="D314" s="54" t="s">
        <v>605</v>
      </c>
      <c r="E314" s="65">
        <v>41585</v>
      </c>
      <c r="F314" s="54" t="s">
        <v>606</v>
      </c>
      <c r="G314" s="54" t="s">
        <v>1517</v>
      </c>
      <c r="H314" s="55" t="s">
        <v>604</v>
      </c>
    </row>
    <row r="315" spans="1:8" ht="64" x14ac:dyDescent="0.2">
      <c r="A315" s="53" t="s">
        <v>220</v>
      </c>
      <c r="B315" s="54" t="s">
        <v>294</v>
      </c>
      <c r="C315" s="54" t="s">
        <v>295</v>
      </c>
      <c r="D315" s="54" t="s">
        <v>296</v>
      </c>
      <c r="E315" s="65">
        <v>41585</v>
      </c>
      <c r="F315" s="54" t="s">
        <v>895</v>
      </c>
      <c r="G315" s="54" t="s">
        <v>774</v>
      </c>
      <c r="H315" s="55" t="s">
        <v>793</v>
      </c>
    </row>
    <row r="316" spans="1:8" ht="80" x14ac:dyDescent="0.2">
      <c r="A316" s="53" t="s">
        <v>220</v>
      </c>
      <c r="B316" s="54" t="s">
        <v>297</v>
      </c>
      <c r="C316" s="54" t="s">
        <v>1378</v>
      </c>
      <c r="D316" s="54" t="s">
        <v>298</v>
      </c>
      <c r="E316" s="65">
        <v>41585</v>
      </c>
      <c r="F316" s="54" t="s">
        <v>909</v>
      </c>
      <c r="G316" s="54" t="s">
        <v>774</v>
      </c>
      <c r="H316" s="55" t="s">
        <v>1440</v>
      </c>
    </row>
    <row r="317" spans="1:8" ht="112" x14ac:dyDescent="0.2">
      <c r="A317" s="53" t="s">
        <v>220</v>
      </c>
      <c r="B317" s="54" t="s">
        <v>297</v>
      </c>
      <c r="C317" s="54" t="s">
        <v>1378</v>
      </c>
      <c r="D317" s="54" t="s">
        <v>299</v>
      </c>
      <c r="E317" s="65">
        <v>41585</v>
      </c>
      <c r="F317" s="54" t="s">
        <v>910</v>
      </c>
      <c r="G317" s="54" t="s">
        <v>774</v>
      </c>
      <c r="H317" s="55" t="s">
        <v>1441</v>
      </c>
    </row>
    <row r="318" spans="1:8" ht="112" x14ac:dyDescent="0.2">
      <c r="A318" s="53" t="s">
        <v>220</v>
      </c>
      <c r="B318" s="54" t="s">
        <v>297</v>
      </c>
      <c r="C318" s="54" t="s">
        <v>1378</v>
      </c>
      <c r="D318" s="54" t="s">
        <v>300</v>
      </c>
      <c r="E318" s="65">
        <v>41585</v>
      </c>
      <c r="F318" s="54" t="s">
        <v>301</v>
      </c>
      <c r="G318" s="54" t="s">
        <v>774</v>
      </c>
      <c r="H318" s="55" t="s">
        <v>911</v>
      </c>
    </row>
    <row r="319" spans="1:8" ht="272" x14ac:dyDescent="0.2">
      <c r="A319" s="53" t="s">
        <v>1</v>
      </c>
      <c r="B319" s="54" t="s">
        <v>495</v>
      </c>
      <c r="C319" s="54" t="s">
        <v>779</v>
      </c>
      <c r="D319" s="54" t="s">
        <v>496</v>
      </c>
      <c r="E319" s="65">
        <v>41579</v>
      </c>
      <c r="F319" s="54" t="s">
        <v>1112</v>
      </c>
      <c r="G319" s="54" t="s">
        <v>1517</v>
      </c>
      <c r="H319" s="55" t="s">
        <v>1113</v>
      </c>
    </row>
    <row r="320" spans="1:8" ht="160" x14ac:dyDescent="0.2">
      <c r="A320" s="53" t="s">
        <v>1</v>
      </c>
      <c r="B320" s="54" t="s">
        <v>497</v>
      </c>
      <c r="C320" s="54" t="s">
        <v>498</v>
      </c>
      <c r="D320" s="54" t="s">
        <v>499</v>
      </c>
      <c r="E320" s="65">
        <v>41544</v>
      </c>
      <c r="F320" s="54" t="s">
        <v>1065</v>
      </c>
      <c r="G320" s="54" t="s">
        <v>1517</v>
      </c>
      <c r="H320" s="55" t="s">
        <v>1066</v>
      </c>
    </row>
    <row r="321" spans="1:8" ht="144" x14ac:dyDescent="0.2">
      <c r="A321" s="53" t="s">
        <v>1</v>
      </c>
      <c r="B321" s="54" t="s">
        <v>500</v>
      </c>
      <c r="C321" s="54" t="s">
        <v>501</v>
      </c>
      <c r="D321" s="54" t="s">
        <v>502</v>
      </c>
      <c r="E321" s="65">
        <v>41533</v>
      </c>
      <c r="F321" s="54" t="s">
        <v>1115</v>
      </c>
      <c r="G321" s="54" t="s">
        <v>1517</v>
      </c>
      <c r="H321" s="55" t="s">
        <v>1114</v>
      </c>
    </row>
    <row r="322" spans="1:8" ht="144" x14ac:dyDescent="0.2">
      <c r="A322" s="53" t="s">
        <v>1</v>
      </c>
      <c r="B322" s="54" t="s">
        <v>500</v>
      </c>
      <c r="C322" s="54" t="s">
        <v>501</v>
      </c>
      <c r="D322" s="54" t="s">
        <v>503</v>
      </c>
      <c r="E322" s="65">
        <v>41533</v>
      </c>
      <c r="F322" s="54" t="s">
        <v>504</v>
      </c>
      <c r="G322" s="54" t="s">
        <v>1517</v>
      </c>
      <c r="H322" s="55" t="s">
        <v>1114</v>
      </c>
    </row>
    <row r="323" spans="1:8" ht="144" x14ac:dyDescent="0.2">
      <c r="A323" s="53" t="s">
        <v>1</v>
      </c>
      <c r="B323" s="54" t="s">
        <v>500</v>
      </c>
      <c r="C323" s="54" t="s">
        <v>501</v>
      </c>
      <c r="D323" s="54" t="s">
        <v>505</v>
      </c>
      <c r="E323" s="65">
        <v>41533</v>
      </c>
      <c r="F323" s="54" t="s">
        <v>506</v>
      </c>
      <c r="G323" s="54" t="s">
        <v>1517</v>
      </c>
      <c r="H323" s="55" t="s">
        <v>1114</v>
      </c>
    </row>
    <row r="324" spans="1:8" ht="128" x14ac:dyDescent="0.2">
      <c r="A324" s="53" t="s">
        <v>1</v>
      </c>
      <c r="B324" s="54" t="s">
        <v>507</v>
      </c>
      <c r="C324" s="54" t="s">
        <v>508</v>
      </c>
      <c r="D324" s="54" t="s">
        <v>509</v>
      </c>
      <c r="E324" s="65">
        <v>41526</v>
      </c>
      <c r="F324" s="54" t="s">
        <v>1100</v>
      </c>
      <c r="G324" s="54" t="s">
        <v>1517</v>
      </c>
      <c r="H324" s="55" t="s">
        <v>1101</v>
      </c>
    </row>
    <row r="325" spans="1:8" ht="64" x14ac:dyDescent="0.2">
      <c r="A325" s="53" t="s">
        <v>220</v>
      </c>
      <c r="B325" s="54" t="s">
        <v>302</v>
      </c>
      <c r="C325" s="54" t="s">
        <v>771</v>
      </c>
      <c r="D325" s="54" t="s">
        <v>607</v>
      </c>
      <c r="E325" s="65">
        <v>41523</v>
      </c>
      <c r="F325" s="54" t="s">
        <v>608</v>
      </c>
      <c r="G325" s="54" t="s">
        <v>1517</v>
      </c>
      <c r="H325" s="55" t="s">
        <v>1252</v>
      </c>
    </row>
    <row r="326" spans="1:8" ht="64" x14ac:dyDescent="0.2">
      <c r="A326" s="53" t="s">
        <v>220</v>
      </c>
      <c r="B326" s="54" t="s">
        <v>302</v>
      </c>
      <c r="C326" s="54" t="s">
        <v>771</v>
      </c>
      <c r="D326" s="54" t="s">
        <v>609</v>
      </c>
      <c r="E326" s="65">
        <v>41523</v>
      </c>
      <c r="F326" s="54" t="s">
        <v>610</v>
      </c>
      <c r="G326" s="54" t="s">
        <v>1517</v>
      </c>
      <c r="H326" s="55" t="s">
        <v>1252</v>
      </c>
    </row>
    <row r="327" spans="1:8" ht="160" x14ac:dyDescent="0.2">
      <c r="A327" s="53" t="s">
        <v>220</v>
      </c>
      <c r="B327" s="54" t="s">
        <v>302</v>
      </c>
      <c r="C327" s="54" t="s">
        <v>771</v>
      </c>
      <c r="D327" s="54" t="s">
        <v>611</v>
      </c>
      <c r="E327" s="65">
        <v>41523</v>
      </c>
      <c r="F327" s="54" t="s">
        <v>1251</v>
      </c>
      <c r="G327" s="54" t="s">
        <v>1517</v>
      </c>
      <c r="H327" s="55" t="s">
        <v>1252</v>
      </c>
    </row>
    <row r="328" spans="1:8" ht="64" x14ac:dyDescent="0.2">
      <c r="A328" s="53" t="s">
        <v>220</v>
      </c>
      <c r="B328" s="54" t="s">
        <v>302</v>
      </c>
      <c r="C328" s="54" t="s">
        <v>771</v>
      </c>
      <c r="D328" s="54" t="s">
        <v>303</v>
      </c>
      <c r="E328" s="65">
        <v>41523</v>
      </c>
      <c r="F328" s="54" t="s">
        <v>304</v>
      </c>
      <c r="G328" s="54" t="s">
        <v>777</v>
      </c>
      <c r="H328" s="55" t="s">
        <v>1412</v>
      </c>
    </row>
    <row r="329" spans="1:8" ht="192" x14ac:dyDescent="0.2">
      <c r="A329" s="53" t="s">
        <v>1</v>
      </c>
      <c r="B329" s="54" t="s">
        <v>510</v>
      </c>
      <c r="C329" s="54" t="s">
        <v>511</v>
      </c>
      <c r="D329" s="54" t="s">
        <v>512</v>
      </c>
      <c r="E329" s="65">
        <v>41513</v>
      </c>
      <c r="F329" s="54" t="s">
        <v>1102</v>
      </c>
      <c r="G329" s="54" t="s">
        <v>1517</v>
      </c>
      <c r="H329" s="55" t="s">
        <v>1103</v>
      </c>
    </row>
    <row r="330" spans="1:8" ht="144" x14ac:dyDescent="0.2">
      <c r="A330" s="53" t="s">
        <v>1</v>
      </c>
      <c r="B330" s="54" t="s">
        <v>517</v>
      </c>
      <c r="C330" s="54" t="s">
        <v>518</v>
      </c>
      <c r="D330" s="54" t="s">
        <v>519</v>
      </c>
      <c r="E330" s="65">
        <v>41495</v>
      </c>
      <c r="F330" s="54" t="s">
        <v>854</v>
      </c>
      <c r="G330" s="54" t="s">
        <v>1517</v>
      </c>
      <c r="H330" s="55" t="s">
        <v>1155</v>
      </c>
    </row>
    <row r="331" spans="1:8" ht="128" x14ac:dyDescent="0.2">
      <c r="A331" s="53" t="s">
        <v>1</v>
      </c>
      <c r="B331" s="54" t="s">
        <v>513</v>
      </c>
      <c r="C331" s="54" t="s">
        <v>514</v>
      </c>
      <c r="D331" s="54" t="s">
        <v>515</v>
      </c>
      <c r="E331" s="65">
        <v>41495</v>
      </c>
      <c r="F331" s="54" t="s">
        <v>516</v>
      </c>
      <c r="G331" s="54" t="s">
        <v>1517</v>
      </c>
      <c r="H331" s="55" t="s">
        <v>1104</v>
      </c>
    </row>
    <row r="332" spans="1:8" ht="288" x14ac:dyDescent="0.2">
      <c r="A332" s="53" t="s">
        <v>220</v>
      </c>
      <c r="B332" s="54" t="s">
        <v>305</v>
      </c>
      <c r="C332" s="54" t="s">
        <v>306</v>
      </c>
      <c r="D332" s="54" t="s">
        <v>612</v>
      </c>
      <c r="E332" s="65">
        <v>41478</v>
      </c>
      <c r="F332" s="54" t="s">
        <v>613</v>
      </c>
      <c r="G332" s="54" t="s">
        <v>1517</v>
      </c>
      <c r="H332" s="55" t="s">
        <v>1301</v>
      </c>
    </row>
    <row r="333" spans="1:8" ht="240" x14ac:dyDescent="0.2">
      <c r="A333" s="53" t="s">
        <v>220</v>
      </c>
      <c r="B333" s="54" t="s">
        <v>305</v>
      </c>
      <c r="C333" s="54" t="s">
        <v>306</v>
      </c>
      <c r="D333" s="54" t="s">
        <v>619</v>
      </c>
      <c r="E333" s="65">
        <v>41478</v>
      </c>
      <c r="F333" s="54" t="s">
        <v>1296</v>
      </c>
      <c r="G333" s="54" t="s">
        <v>1517</v>
      </c>
      <c r="H333" s="55" t="s">
        <v>1295</v>
      </c>
    </row>
    <row r="334" spans="1:8" ht="48" x14ac:dyDescent="0.2">
      <c r="A334" s="53" t="s">
        <v>220</v>
      </c>
      <c r="B334" s="54" t="s">
        <v>305</v>
      </c>
      <c r="C334" s="54" t="s">
        <v>306</v>
      </c>
      <c r="D334" s="54" t="s">
        <v>620</v>
      </c>
      <c r="E334" s="65">
        <v>41478</v>
      </c>
      <c r="F334" s="54" t="s">
        <v>621</v>
      </c>
      <c r="G334" s="54" t="s">
        <v>1517</v>
      </c>
      <c r="H334" s="55" t="s">
        <v>622</v>
      </c>
    </row>
    <row r="335" spans="1:8" ht="240" x14ac:dyDescent="0.2">
      <c r="A335" s="53" t="s">
        <v>220</v>
      </c>
      <c r="B335" s="54" t="s">
        <v>305</v>
      </c>
      <c r="C335" s="54" t="s">
        <v>306</v>
      </c>
      <c r="D335" s="54" t="s">
        <v>623</v>
      </c>
      <c r="E335" s="65">
        <v>41478</v>
      </c>
      <c r="F335" s="54" t="s">
        <v>624</v>
      </c>
      <c r="G335" s="54" t="s">
        <v>1517</v>
      </c>
      <c r="H335" s="55" t="s">
        <v>1295</v>
      </c>
    </row>
    <row r="336" spans="1:8" ht="240" x14ac:dyDescent="0.2">
      <c r="A336" s="53" t="s">
        <v>220</v>
      </c>
      <c r="B336" s="54" t="s">
        <v>305</v>
      </c>
      <c r="C336" s="54" t="s">
        <v>306</v>
      </c>
      <c r="D336" s="54" t="s">
        <v>625</v>
      </c>
      <c r="E336" s="65">
        <v>41478</v>
      </c>
      <c r="F336" s="54" t="s">
        <v>1294</v>
      </c>
      <c r="G336" s="54" t="s">
        <v>1517</v>
      </c>
      <c r="H336" s="55" t="s">
        <v>1295</v>
      </c>
    </row>
    <row r="337" spans="1:8" ht="112" x14ac:dyDescent="0.2">
      <c r="A337" s="53" t="s">
        <v>220</v>
      </c>
      <c r="B337" s="54" t="s">
        <v>305</v>
      </c>
      <c r="C337" s="54" t="s">
        <v>306</v>
      </c>
      <c r="D337" s="54" t="s">
        <v>626</v>
      </c>
      <c r="E337" s="65">
        <v>41478</v>
      </c>
      <c r="F337" s="54" t="s">
        <v>627</v>
      </c>
      <c r="G337" s="54" t="s">
        <v>1517</v>
      </c>
      <c r="H337" s="55" t="s">
        <v>1293</v>
      </c>
    </row>
    <row r="338" spans="1:8" ht="112" x14ac:dyDescent="0.2">
      <c r="A338" s="53" t="s">
        <v>220</v>
      </c>
      <c r="B338" s="54" t="s">
        <v>305</v>
      </c>
      <c r="C338" s="54" t="s">
        <v>306</v>
      </c>
      <c r="D338" s="54" t="s">
        <v>614</v>
      </c>
      <c r="E338" s="65">
        <v>41478</v>
      </c>
      <c r="F338" s="54" t="s">
        <v>615</v>
      </c>
      <c r="G338" s="54" t="s">
        <v>1517</v>
      </c>
      <c r="H338" s="55" t="s">
        <v>1300</v>
      </c>
    </row>
    <row r="339" spans="1:8" ht="112" x14ac:dyDescent="0.2">
      <c r="A339" s="53" t="s">
        <v>220</v>
      </c>
      <c r="B339" s="54" t="s">
        <v>305</v>
      </c>
      <c r="C339" s="54" t="s">
        <v>306</v>
      </c>
      <c r="D339" s="54" t="s">
        <v>616</v>
      </c>
      <c r="E339" s="65">
        <v>41478</v>
      </c>
      <c r="F339" s="54" t="s">
        <v>1298</v>
      </c>
      <c r="G339" s="54" t="s">
        <v>1517</v>
      </c>
      <c r="H339" s="55" t="s">
        <v>1299</v>
      </c>
    </row>
    <row r="340" spans="1:8" ht="320" x14ac:dyDescent="0.2">
      <c r="A340" s="53" t="s">
        <v>220</v>
      </c>
      <c r="B340" s="54" t="s">
        <v>305</v>
      </c>
      <c r="C340" s="54" t="s">
        <v>306</v>
      </c>
      <c r="D340" s="54" t="s">
        <v>617</v>
      </c>
      <c r="E340" s="65">
        <v>41478</v>
      </c>
      <c r="F340" s="54" t="s">
        <v>618</v>
      </c>
      <c r="G340" s="54" t="s">
        <v>1517</v>
      </c>
      <c r="H340" s="55" t="s">
        <v>1297</v>
      </c>
    </row>
    <row r="341" spans="1:8" ht="48" x14ac:dyDescent="0.2">
      <c r="A341" s="53" t="s">
        <v>220</v>
      </c>
      <c r="B341" s="54" t="s">
        <v>305</v>
      </c>
      <c r="C341" s="54" t="s">
        <v>306</v>
      </c>
      <c r="D341" s="54" t="s">
        <v>309</v>
      </c>
      <c r="E341" s="65">
        <v>41478</v>
      </c>
      <c r="F341" s="54" t="s">
        <v>310</v>
      </c>
      <c r="G341" s="54" t="s">
        <v>1517</v>
      </c>
      <c r="H341" s="55" t="s">
        <v>1429</v>
      </c>
    </row>
    <row r="342" spans="1:8" ht="48" x14ac:dyDescent="0.2">
      <c r="A342" s="53" t="s">
        <v>220</v>
      </c>
      <c r="B342" s="54" t="s">
        <v>305</v>
      </c>
      <c r="C342" s="54" t="s">
        <v>306</v>
      </c>
      <c r="D342" s="54" t="s">
        <v>307</v>
      </c>
      <c r="E342" s="65">
        <v>41478</v>
      </c>
      <c r="F342" s="54" t="s">
        <v>308</v>
      </c>
      <c r="G342" s="54" t="s">
        <v>774</v>
      </c>
      <c r="H342" s="55" t="s">
        <v>1424</v>
      </c>
    </row>
    <row r="343" spans="1:8" ht="128" x14ac:dyDescent="0.2">
      <c r="A343" s="53" t="s">
        <v>220</v>
      </c>
      <c r="B343" s="54" t="s">
        <v>305</v>
      </c>
      <c r="C343" s="54" t="s">
        <v>306</v>
      </c>
      <c r="D343" s="54" t="s">
        <v>311</v>
      </c>
      <c r="E343" s="65">
        <v>41478</v>
      </c>
      <c r="F343" s="54" t="s">
        <v>908</v>
      </c>
      <c r="G343" s="54" t="s">
        <v>774</v>
      </c>
      <c r="H343" s="55" t="s">
        <v>1366</v>
      </c>
    </row>
    <row r="344" spans="1:8" ht="128" x14ac:dyDescent="0.2">
      <c r="A344" s="53" t="s">
        <v>220</v>
      </c>
      <c r="B344" s="54" t="s">
        <v>305</v>
      </c>
      <c r="C344" s="54" t="s">
        <v>306</v>
      </c>
      <c r="D344" s="54" t="s">
        <v>312</v>
      </c>
      <c r="E344" s="65">
        <v>41478</v>
      </c>
      <c r="F344" s="54" t="s">
        <v>313</v>
      </c>
      <c r="G344" s="54" t="s">
        <v>774</v>
      </c>
      <c r="H344" s="55" t="s">
        <v>1365</v>
      </c>
    </row>
    <row r="345" spans="1:8" ht="160" x14ac:dyDescent="0.2">
      <c r="A345" s="53" t="s">
        <v>220</v>
      </c>
      <c r="B345" s="54" t="s">
        <v>305</v>
      </c>
      <c r="C345" s="54" t="s">
        <v>306</v>
      </c>
      <c r="D345" s="54" t="s">
        <v>314</v>
      </c>
      <c r="E345" s="65">
        <v>41478</v>
      </c>
      <c r="F345" s="54" t="s">
        <v>315</v>
      </c>
      <c r="G345" s="54" t="s">
        <v>774</v>
      </c>
      <c r="H345" s="55" t="s">
        <v>1364</v>
      </c>
    </row>
    <row r="346" spans="1:8" ht="144" x14ac:dyDescent="0.2">
      <c r="A346" s="53" t="s">
        <v>1</v>
      </c>
      <c r="B346" s="54" t="s">
        <v>520</v>
      </c>
      <c r="C346" s="54" t="s">
        <v>521</v>
      </c>
      <c r="D346" s="54" t="s">
        <v>522</v>
      </c>
      <c r="E346" s="65">
        <v>41425</v>
      </c>
      <c r="F346" s="54" t="s">
        <v>1067</v>
      </c>
      <c r="G346" s="54" t="s">
        <v>1517</v>
      </c>
      <c r="H346" s="55" t="s">
        <v>1068</v>
      </c>
    </row>
    <row r="347" spans="1:8" ht="144" x14ac:dyDescent="0.2">
      <c r="A347" s="53" t="s">
        <v>1</v>
      </c>
      <c r="B347" s="54" t="s">
        <v>520</v>
      </c>
      <c r="C347" s="54" t="s">
        <v>521</v>
      </c>
      <c r="D347" s="54" t="s">
        <v>522</v>
      </c>
      <c r="E347" s="65">
        <v>41425</v>
      </c>
      <c r="F347" s="54" t="s">
        <v>523</v>
      </c>
      <c r="G347" s="54" t="s">
        <v>1517</v>
      </c>
      <c r="H347" s="55" t="s">
        <v>1068</v>
      </c>
    </row>
    <row r="348" spans="1:8" ht="224" x14ac:dyDescent="0.2">
      <c r="A348" s="53" t="s">
        <v>220</v>
      </c>
      <c r="B348" s="54" t="s">
        <v>268</v>
      </c>
      <c r="C348" s="54" t="s">
        <v>776</v>
      </c>
      <c r="D348" s="54" t="s">
        <v>269</v>
      </c>
      <c r="E348" s="65">
        <v>41382</v>
      </c>
      <c r="F348" s="54" t="s">
        <v>270</v>
      </c>
      <c r="G348" s="54" t="s">
        <v>774</v>
      </c>
      <c r="H348" s="55" t="s">
        <v>912</v>
      </c>
    </row>
    <row r="349" spans="1:8" ht="224" x14ac:dyDescent="0.2">
      <c r="A349" s="53" t="s">
        <v>220</v>
      </c>
      <c r="B349" s="54" t="s">
        <v>268</v>
      </c>
      <c r="C349" s="54" t="s">
        <v>776</v>
      </c>
      <c r="D349" s="54" t="s">
        <v>271</v>
      </c>
      <c r="E349" s="65">
        <v>41382</v>
      </c>
      <c r="F349" s="54" t="s">
        <v>913</v>
      </c>
      <c r="G349" s="54" t="s">
        <v>774</v>
      </c>
      <c r="H349" s="55" t="s">
        <v>912</v>
      </c>
    </row>
    <row r="350" spans="1:8" ht="80" x14ac:dyDescent="0.2">
      <c r="A350" s="53" t="s">
        <v>220</v>
      </c>
      <c r="B350" s="54" t="s">
        <v>316</v>
      </c>
      <c r="C350" s="54" t="s">
        <v>773</v>
      </c>
      <c r="D350" s="54" t="s">
        <v>630</v>
      </c>
      <c r="E350" s="65">
        <v>41360</v>
      </c>
      <c r="F350" s="54" t="s">
        <v>631</v>
      </c>
      <c r="G350" s="54" t="s">
        <v>1517</v>
      </c>
      <c r="H350" s="55" t="s">
        <v>1433</v>
      </c>
    </row>
    <row r="351" spans="1:8" ht="128" x14ac:dyDescent="0.2">
      <c r="A351" s="53" t="s">
        <v>220</v>
      </c>
      <c r="B351" s="54" t="s">
        <v>316</v>
      </c>
      <c r="C351" s="54" t="s">
        <v>773</v>
      </c>
      <c r="D351" s="54" t="s">
        <v>628</v>
      </c>
      <c r="E351" s="65">
        <v>41360</v>
      </c>
      <c r="F351" s="54" t="s">
        <v>629</v>
      </c>
      <c r="G351" s="54" t="s">
        <v>1517</v>
      </c>
      <c r="H351" s="55" t="s">
        <v>1253</v>
      </c>
    </row>
    <row r="352" spans="1:8" ht="96" x14ac:dyDescent="0.2">
      <c r="A352" s="53" t="s">
        <v>220</v>
      </c>
      <c r="B352" s="54" t="s">
        <v>316</v>
      </c>
      <c r="C352" s="54" t="s">
        <v>773</v>
      </c>
      <c r="D352" s="54" t="s">
        <v>317</v>
      </c>
      <c r="E352" s="65">
        <v>41360</v>
      </c>
      <c r="F352" s="54" t="s">
        <v>889</v>
      </c>
      <c r="G352" s="54" t="s">
        <v>777</v>
      </c>
      <c r="H352" s="55" t="s">
        <v>1430</v>
      </c>
    </row>
    <row r="353" spans="1:8" ht="80" x14ac:dyDescent="0.2">
      <c r="A353" s="53" t="s">
        <v>220</v>
      </c>
      <c r="B353" s="54" t="s">
        <v>632</v>
      </c>
      <c r="C353" s="54" t="s">
        <v>633</v>
      </c>
      <c r="D353" s="54" t="s">
        <v>634</v>
      </c>
      <c r="E353" s="65">
        <v>41191</v>
      </c>
      <c r="F353" s="54" t="s">
        <v>635</v>
      </c>
      <c r="G353" s="54" t="s">
        <v>1517</v>
      </c>
      <c r="H353" s="55" t="s">
        <v>1220</v>
      </c>
    </row>
    <row r="354" spans="1:8" ht="96" x14ac:dyDescent="0.2">
      <c r="A354" s="53" t="s">
        <v>220</v>
      </c>
      <c r="B354" s="54" t="s">
        <v>636</v>
      </c>
      <c r="C354" s="54" t="s">
        <v>637</v>
      </c>
      <c r="D354" s="54" t="s">
        <v>642</v>
      </c>
      <c r="E354" s="65">
        <v>41166</v>
      </c>
      <c r="F354" s="54" t="s">
        <v>643</v>
      </c>
      <c r="G354" s="54" t="s">
        <v>1517</v>
      </c>
      <c r="H354" s="55" t="s">
        <v>1304</v>
      </c>
    </row>
    <row r="355" spans="1:8" ht="96" x14ac:dyDescent="0.2">
      <c r="A355" s="53" t="s">
        <v>220</v>
      </c>
      <c r="B355" s="54" t="s">
        <v>636</v>
      </c>
      <c r="C355" s="54" t="s">
        <v>637</v>
      </c>
      <c r="D355" s="54" t="s">
        <v>641</v>
      </c>
      <c r="E355" s="65">
        <v>41166</v>
      </c>
      <c r="F355" s="54" t="s">
        <v>1305</v>
      </c>
      <c r="G355" s="54" t="s">
        <v>1517</v>
      </c>
      <c r="H355" s="55" t="s">
        <v>1304</v>
      </c>
    </row>
    <row r="356" spans="1:8" ht="96" x14ac:dyDescent="0.2">
      <c r="A356" s="53" t="s">
        <v>220</v>
      </c>
      <c r="B356" s="54" t="s">
        <v>636</v>
      </c>
      <c r="C356" s="54" t="s">
        <v>637</v>
      </c>
      <c r="D356" s="54" t="s">
        <v>640</v>
      </c>
      <c r="E356" s="65">
        <v>41166</v>
      </c>
      <c r="F356" s="54" t="s">
        <v>787</v>
      </c>
      <c r="G356" s="54" t="s">
        <v>1517</v>
      </c>
      <c r="H356" s="55" t="s">
        <v>1304</v>
      </c>
    </row>
    <row r="357" spans="1:8" ht="224" x14ac:dyDescent="0.2">
      <c r="A357" s="53" t="s">
        <v>220</v>
      </c>
      <c r="B357" s="54" t="s">
        <v>636</v>
      </c>
      <c r="C357" s="54" t="s">
        <v>637</v>
      </c>
      <c r="D357" s="54" t="s">
        <v>638</v>
      </c>
      <c r="E357" s="65">
        <v>41166</v>
      </c>
      <c r="F357" s="54" t="s">
        <v>639</v>
      </c>
      <c r="G357" s="54" t="s">
        <v>1517</v>
      </c>
      <c r="H357" s="55" t="s">
        <v>1306</v>
      </c>
    </row>
    <row r="358" spans="1:8" ht="192" x14ac:dyDescent="0.2">
      <c r="A358" s="53" t="s">
        <v>220</v>
      </c>
      <c r="B358" s="54" t="s">
        <v>636</v>
      </c>
      <c r="C358" s="54" t="s">
        <v>637</v>
      </c>
      <c r="D358" s="54" t="s">
        <v>638</v>
      </c>
      <c r="E358" s="65">
        <v>41166</v>
      </c>
      <c r="F358" s="54" t="s">
        <v>876</v>
      </c>
      <c r="G358" s="54" t="s">
        <v>1517</v>
      </c>
      <c r="H358" s="55" t="s">
        <v>1307</v>
      </c>
    </row>
    <row r="359" spans="1:8" ht="80" x14ac:dyDescent="0.2">
      <c r="A359" s="53" t="s">
        <v>220</v>
      </c>
      <c r="B359" s="54" t="s">
        <v>644</v>
      </c>
      <c r="C359" s="54" t="s">
        <v>785</v>
      </c>
      <c r="D359" s="54" t="s">
        <v>645</v>
      </c>
      <c r="E359" s="65">
        <v>41071</v>
      </c>
      <c r="F359" s="54" t="s">
        <v>1255</v>
      </c>
      <c r="G359" s="54" t="s">
        <v>1517</v>
      </c>
      <c r="H359" s="55" t="s">
        <v>1254</v>
      </c>
    </row>
    <row r="360" spans="1:8" ht="80" x14ac:dyDescent="0.2">
      <c r="A360" s="53" t="s">
        <v>220</v>
      </c>
      <c r="B360" s="54" t="s">
        <v>644</v>
      </c>
      <c r="C360" s="54" t="s">
        <v>785</v>
      </c>
      <c r="D360" s="54" t="s">
        <v>646</v>
      </c>
      <c r="E360" s="65">
        <v>41071</v>
      </c>
      <c r="F360" s="54" t="s">
        <v>647</v>
      </c>
      <c r="G360" s="54" t="s">
        <v>1517</v>
      </c>
      <c r="H360" s="55" t="s">
        <v>1254</v>
      </c>
    </row>
    <row r="361" spans="1:8" ht="64" x14ac:dyDescent="0.2">
      <c r="A361" s="53" t="s">
        <v>220</v>
      </c>
      <c r="B361" s="54" t="s">
        <v>648</v>
      </c>
      <c r="C361" s="54" t="s">
        <v>649</v>
      </c>
      <c r="D361" s="54" t="s">
        <v>650</v>
      </c>
      <c r="E361" s="65">
        <v>40962</v>
      </c>
      <c r="F361" s="54" t="s">
        <v>1258</v>
      </c>
      <c r="G361" s="54" t="s">
        <v>1517</v>
      </c>
      <c r="H361" s="55" t="s">
        <v>855</v>
      </c>
    </row>
    <row r="362" spans="1:8" ht="409.6" x14ac:dyDescent="0.2">
      <c r="A362" s="53" t="s">
        <v>220</v>
      </c>
      <c r="B362" s="54" t="s">
        <v>651</v>
      </c>
      <c r="C362" s="54" t="s">
        <v>652</v>
      </c>
      <c r="D362" s="54" t="s">
        <v>653</v>
      </c>
      <c r="E362" s="65">
        <v>40939</v>
      </c>
      <c r="F362" s="54" t="s">
        <v>1269</v>
      </c>
      <c r="G362" s="54" t="s">
        <v>1517</v>
      </c>
      <c r="H362" s="55" t="s">
        <v>856</v>
      </c>
    </row>
    <row r="363" spans="1:8" ht="112" x14ac:dyDescent="0.2">
      <c r="A363" s="53" t="s">
        <v>220</v>
      </c>
      <c r="B363" s="54" t="s">
        <v>651</v>
      </c>
      <c r="C363" s="54" t="s">
        <v>652</v>
      </c>
      <c r="D363" s="54" t="s">
        <v>654</v>
      </c>
      <c r="E363" s="65">
        <v>40939</v>
      </c>
      <c r="F363" s="54" t="s">
        <v>1267</v>
      </c>
      <c r="G363" s="54" t="s">
        <v>1517</v>
      </c>
      <c r="H363" s="55" t="s">
        <v>1268</v>
      </c>
    </row>
    <row r="364" spans="1:8" ht="395" x14ac:dyDescent="0.2">
      <c r="A364" s="53" t="s">
        <v>220</v>
      </c>
      <c r="B364" s="54" t="s">
        <v>658</v>
      </c>
      <c r="C364" s="54" t="s">
        <v>659</v>
      </c>
      <c r="D364" s="54" t="s">
        <v>857</v>
      </c>
      <c r="E364" s="65">
        <v>40708</v>
      </c>
      <c r="F364" s="54" t="s">
        <v>1221</v>
      </c>
      <c r="G364" s="54" t="s">
        <v>1517</v>
      </c>
      <c r="H364" s="55" t="s">
        <v>660</v>
      </c>
    </row>
    <row r="365" spans="1:8" ht="176" x14ac:dyDescent="0.2">
      <c r="A365" s="53" t="s">
        <v>220</v>
      </c>
      <c r="B365" s="54" t="s">
        <v>318</v>
      </c>
      <c r="C365" s="54" t="s">
        <v>775</v>
      </c>
      <c r="D365" s="54" t="s">
        <v>655</v>
      </c>
      <c r="E365" s="65">
        <v>40708</v>
      </c>
      <c r="F365" s="54" t="s">
        <v>1256</v>
      </c>
      <c r="G365" s="54" t="s">
        <v>1517</v>
      </c>
      <c r="H365" s="55" t="s">
        <v>1257</v>
      </c>
    </row>
    <row r="366" spans="1:8" ht="48" x14ac:dyDescent="0.2">
      <c r="A366" s="53" t="s">
        <v>220</v>
      </c>
      <c r="B366" s="54" t="s">
        <v>318</v>
      </c>
      <c r="C366" s="54" t="s">
        <v>775</v>
      </c>
      <c r="D366" s="54" t="s">
        <v>655</v>
      </c>
      <c r="E366" s="65">
        <v>40708</v>
      </c>
      <c r="F366" s="54" t="s">
        <v>656</v>
      </c>
      <c r="G366" s="54" t="s">
        <v>1517</v>
      </c>
      <c r="H366" s="55" t="s">
        <v>657</v>
      </c>
    </row>
    <row r="367" spans="1:8" ht="272" x14ac:dyDescent="0.2">
      <c r="A367" s="53" t="s">
        <v>220</v>
      </c>
      <c r="B367" s="54" t="s">
        <v>318</v>
      </c>
      <c r="C367" s="54" t="s">
        <v>775</v>
      </c>
      <c r="D367" s="54" t="s">
        <v>319</v>
      </c>
      <c r="E367" s="65">
        <v>40708</v>
      </c>
      <c r="F367" s="54" t="s">
        <v>902</v>
      </c>
      <c r="G367" s="54" t="s">
        <v>774</v>
      </c>
      <c r="H367" s="55" t="s">
        <v>1422</v>
      </c>
    </row>
    <row r="368" spans="1:8" ht="144" x14ac:dyDescent="0.2">
      <c r="A368" s="53" t="s">
        <v>220</v>
      </c>
      <c r="B368" s="54" t="s">
        <v>661</v>
      </c>
      <c r="C368" s="54" t="s">
        <v>662</v>
      </c>
      <c r="D368" s="54" t="s">
        <v>663</v>
      </c>
      <c r="E368" s="65">
        <v>40697</v>
      </c>
      <c r="F368" s="54" t="s">
        <v>1228</v>
      </c>
      <c r="G368" s="54" t="s">
        <v>1517</v>
      </c>
      <c r="H368" s="55" t="s">
        <v>664</v>
      </c>
    </row>
    <row r="369" spans="1:8" ht="80" x14ac:dyDescent="0.2">
      <c r="A369" s="53" t="s">
        <v>220</v>
      </c>
      <c r="B369" s="54" t="s">
        <v>320</v>
      </c>
      <c r="C369" s="54" t="s">
        <v>321</v>
      </c>
      <c r="D369" s="54" t="s">
        <v>322</v>
      </c>
      <c r="E369" s="65">
        <v>40675</v>
      </c>
      <c r="F369" s="54" t="s">
        <v>1286</v>
      </c>
      <c r="G369" s="54" t="s">
        <v>1517</v>
      </c>
      <c r="H369" s="55" t="s">
        <v>1260</v>
      </c>
    </row>
    <row r="370" spans="1:8" ht="176" x14ac:dyDescent="0.2">
      <c r="A370" s="53" t="s">
        <v>220</v>
      </c>
      <c r="B370" s="54" t="s">
        <v>320</v>
      </c>
      <c r="C370" s="54" t="s">
        <v>321</v>
      </c>
      <c r="D370" s="54" t="s">
        <v>665</v>
      </c>
      <c r="E370" s="65">
        <v>40675</v>
      </c>
      <c r="F370" s="54" t="s">
        <v>1288</v>
      </c>
      <c r="G370" s="54" t="s">
        <v>1517</v>
      </c>
      <c r="H370" s="55" t="s">
        <v>1289</v>
      </c>
    </row>
    <row r="371" spans="1:8" ht="160" x14ac:dyDescent="0.2">
      <c r="A371" s="53" t="s">
        <v>220</v>
      </c>
      <c r="B371" s="54" t="s">
        <v>320</v>
      </c>
      <c r="C371" s="54" t="s">
        <v>321</v>
      </c>
      <c r="D371" s="54" t="s">
        <v>666</v>
      </c>
      <c r="E371" s="65">
        <v>40675</v>
      </c>
      <c r="F371" s="54" t="s">
        <v>667</v>
      </c>
      <c r="G371" s="54" t="s">
        <v>1517</v>
      </c>
      <c r="H371" s="55" t="s">
        <v>1287</v>
      </c>
    </row>
    <row r="372" spans="1:8" ht="80" x14ac:dyDescent="0.2">
      <c r="A372" s="53" t="s">
        <v>220</v>
      </c>
      <c r="B372" s="54" t="s">
        <v>323</v>
      </c>
      <c r="C372" s="54" t="s">
        <v>324</v>
      </c>
      <c r="D372" s="54" t="s">
        <v>326</v>
      </c>
      <c r="E372" s="65">
        <v>40648</v>
      </c>
      <c r="F372" s="54" t="s">
        <v>1259</v>
      </c>
      <c r="G372" s="54" t="s">
        <v>1517</v>
      </c>
      <c r="H372" s="55" t="s">
        <v>1260</v>
      </c>
    </row>
    <row r="373" spans="1:8" ht="192" x14ac:dyDescent="0.2">
      <c r="A373" s="53" t="s">
        <v>220</v>
      </c>
      <c r="B373" s="54" t="s">
        <v>323</v>
      </c>
      <c r="C373" s="54" t="s">
        <v>324</v>
      </c>
      <c r="D373" s="54" t="s">
        <v>668</v>
      </c>
      <c r="E373" s="65">
        <v>40648</v>
      </c>
      <c r="F373" s="54" t="s">
        <v>669</v>
      </c>
      <c r="G373" s="54" t="s">
        <v>1517</v>
      </c>
      <c r="H373" s="55" t="s">
        <v>1266</v>
      </c>
    </row>
    <row r="374" spans="1:8" ht="96" x14ac:dyDescent="0.2">
      <c r="A374" s="56" t="s">
        <v>220</v>
      </c>
      <c r="B374" s="57" t="s">
        <v>323</v>
      </c>
      <c r="C374" s="57" t="s">
        <v>324</v>
      </c>
      <c r="D374" s="57" t="s">
        <v>670</v>
      </c>
      <c r="E374" s="66">
        <v>40648</v>
      </c>
      <c r="F374" s="57" t="s">
        <v>671</v>
      </c>
      <c r="G374" s="57" t="s">
        <v>1517</v>
      </c>
      <c r="H374" s="58" t="s">
        <v>1265</v>
      </c>
    </row>
    <row r="375" spans="1:8" ht="80" x14ac:dyDescent="0.2">
      <c r="A375" s="53" t="s">
        <v>220</v>
      </c>
      <c r="B375" s="54" t="s">
        <v>323</v>
      </c>
      <c r="C375" s="54" t="s">
        <v>324</v>
      </c>
      <c r="D375" s="54" t="s">
        <v>672</v>
      </c>
      <c r="E375" s="65">
        <v>40648</v>
      </c>
      <c r="F375" s="54" t="s">
        <v>673</v>
      </c>
      <c r="G375" s="54" t="s">
        <v>1517</v>
      </c>
      <c r="H375" s="55" t="s">
        <v>1264</v>
      </c>
    </row>
    <row r="376" spans="1:8" ht="224" x14ac:dyDescent="0.2">
      <c r="A376" s="53" t="s">
        <v>220</v>
      </c>
      <c r="B376" s="54" t="s">
        <v>323</v>
      </c>
      <c r="C376" s="54" t="s">
        <v>324</v>
      </c>
      <c r="D376" s="54" t="s">
        <v>674</v>
      </c>
      <c r="E376" s="65">
        <v>40648</v>
      </c>
      <c r="F376" s="54" t="s">
        <v>1262</v>
      </c>
      <c r="G376" s="54" t="s">
        <v>1517</v>
      </c>
      <c r="H376" s="55" t="s">
        <v>1263</v>
      </c>
    </row>
    <row r="377" spans="1:8" ht="96" x14ac:dyDescent="0.2">
      <c r="A377" s="53" t="s">
        <v>220</v>
      </c>
      <c r="B377" s="54" t="s">
        <v>323</v>
      </c>
      <c r="C377" s="54" t="s">
        <v>324</v>
      </c>
      <c r="D377" s="54" t="s">
        <v>675</v>
      </c>
      <c r="E377" s="65">
        <v>40648</v>
      </c>
      <c r="F377" s="54" t="s">
        <v>1261</v>
      </c>
      <c r="G377" s="54" t="s">
        <v>1517</v>
      </c>
      <c r="H377" s="55" t="s">
        <v>858</v>
      </c>
    </row>
    <row r="378" spans="1:8" ht="64" x14ac:dyDescent="0.2">
      <c r="A378" s="53" t="s">
        <v>220</v>
      </c>
      <c r="B378" s="54" t="s">
        <v>323</v>
      </c>
      <c r="C378" s="54" t="s">
        <v>324</v>
      </c>
      <c r="D378" s="54" t="s">
        <v>325</v>
      </c>
      <c r="E378" s="65">
        <v>40648</v>
      </c>
      <c r="F378" s="54" t="s">
        <v>890</v>
      </c>
      <c r="G378" s="54" t="s">
        <v>774</v>
      </c>
      <c r="H378" s="55" t="s">
        <v>1411</v>
      </c>
    </row>
    <row r="379" spans="1:8" ht="160" x14ac:dyDescent="0.2">
      <c r="A379" s="53" t="s">
        <v>220</v>
      </c>
      <c r="B379" s="54" t="s">
        <v>327</v>
      </c>
      <c r="C379" s="54" t="s">
        <v>328</v>
      </c>
      <c r="D379" s="54" t="s">
        <v>676</v>
      </c>
      <c r="E379" s="65">
        <v>40518</v>
      </c>
      <c r="F379" s="54" t="s">
        <v>1284</v>
      </c>
      <c r="G379" s="54" t="s">
        <v>1517</v>
      </c>
      <c r="H379" s="55" t="s">
        <v>1285</v>
      </c>
    </row>
    <row r="380" spans="1:8" ht="128" x14ac:dyDescent="0.2">
      <c r="A380" s="53" t="s">
        <v>220</v>
      </c>
      <c r="B380" s="54" t="s">
        <v>327</v>
      </c>
      <c r="C380" s="54" t="s">
        <v>328</v>
      </c>
      <c r="D380" s="54" t="s">
        <v>677</v>
      </c>
      <c r="E380" s="65">
        <v>40518</v>
      </c>
      <c r="F380" s="54" t="s">
        <v>678</v>
      </c>
      <c r="G380" s="54" t="s">
        <v>1517</v>
      </c>
      <c r="H380" s="55" t="s">
        <v>1283</v>
      </c>
    </row>
    <row r="381" spans="1:8" ht="144" x14ac:dyDescent="0.2">
      <c r="A381" s="53" t="s">
        <v>220</v>
      </c>
      <c r="B381" s="54" t="s">
        <v>327</v>
      </c>
      <c r="C381" s="54" t="s">
        <v>328</v>
      </c>
      <c r="D381" s="54" t="s">
        <v>679</v>
      </c>
      <c r="E381" s="65">
        <v>40518</v>
      </c>
      <c r="F381" s="54" t="s">
        <v>1281</v>
      </c>
      <c r="G381" s="54" t="s">
        <v>1517</v>
      </c>
      <c r="H381" s="55" t="s">
        <v>1282</v>
      </c>
    </row>
    <row r="382" spans="1:8" ht="144" x14ac:dyDescent="0.2">
      <c r="A382" s="53" t="s">
        <v>220</v>
      </c>
      <c r="B382" s="54" t="s">
        <v>327</v>
      </c>
      <c r="C382" s="54" t="s">
        <v>328</v>
      </c>
      <c r="D382" s="54" t="s">
        <v>680</v>
      </c>
      <c r="E382" s="65">
        <v>40518</v>
      </c>
      <c r="F382" s="54" t="s">
        <v>1279</v>
      </c>
      <c r="G382" s="54" t="s">
        <v>1517</v>
      </c>
      <c r="H382" s="55" t="s">
        <v>1280</v>
      </c>
    </row>
    <row r="383" spans="1:8" ht="80" x14ac:dyDescent="0.2">
      <c r="A383" s="53" t="s">
        <v>220</v>
      </c>
      <c r="B383" s="54" t="s">
        <v>327</v>
      </c>
      <c r="C383" s="54" t="s">
        <v>328</v>
      </c>
      <c r="D383" s="54" t="s">
        <v>329</v>
      </c>
      <c r="E383" s="65">
        <v>40518</v>
      </c>
      <c r="F383" s="54" t="s">
        <v>903</v>
      </c>
      <c r="G383" s="54" t="s">
        <v>774</v>
      </c>
      <c r="H383" s="55" t="s">
        <v>904</v>
      </c>
    </row>
    <row r="384" spans="1:8" ht="112" x14ac:dyDescent="0.2">
      <c r="A384" s="53" t="s">
        <v>220</v>
      </c>
      <c r="B384" s="54" t="s">
        <v>330</v>
      </c>
      <c r="C384" s="54" t="s">
        <v>331</v>
      </c>
      <c r="D384" s="54" t="s">
        <v>685</v>
      </c>
      <c r="E384" s="65">
        <v>40497</v>
      </c>
      <c r="F384" s="54" t="s">
        <v>686</v>
      </c>
      <c r="G384" s="54" t="s">
        <v>1517</v>
      </c>
      <c r="H384" s="55" t="s">
        <v>1270</v>
      </c>
    </row>
    <row r="385" spans="1:8" ht="288" x14ac:dyDescent="0.2">
      <c r="A385" s="53" t="s">
        <v>220</v>
      </c>
      <c r="B385" s="54" t="s">
        <v>330</v>
      </c>
      <c r="C385" s="54" t="s">
        <v>331</v>
      </c>
      <c r="D385" s="54" t="s">
        <v>681</v>
      </c>
      <c r="E385" s="65">
        <v>40497</v>
      </c>
      <c r="F385" s="54" t="s">
        <v>1277</v>
      </c>
      <c r="G385" s="54" t="s">
        <v>1517</v>
      </c>
      <c r="H385" s="55" t="s">
        <v>1278</v>
      </c>
    </row>
    <row r="386" spans="1:8" ht="256" x14ac:dyDescent="0.2">
      <c r="A386" s="53" t="s">
        <v>220</v>
      </c>
      <c r="B386" s="54" t="s">
        <v>330</v>
      </c>
      <c r="C386" s="54" t="s">
        <v>331</v>
      </c>
      <c r="D386" s="54" t="s">
        <v>682</v>
      </c>
      <c r="E386" s="65">
        <v>40497</v>
      </c>
      <c r="F386" s="54" t="s">
        <v>1275</v>
      </c>
      <c r="G386" s="54" t="s">
        <v>1517</v>
      </c>
      <c r="H386" s="55" t="s">
        <v>1276</v>
      </c>
    </row>
    <row r="387" spans="1:8" ht="160" x14ac:dyDescent="0.2">
      <c r="A387" s="53" t="s">
        <v>220</v>
      </c>
      <c r="B387" s="54" t="s">
        <v>330</v>
      </c>
      <c r="C387" s="54" t="s">
        <v>331</v>
      </c>
      <c r="D387" s="54" t="s">
        <v>683</v>
      </c>
      <c r="E387" s="65">
        <v>40497</v>
      </c>
      <c r="F387" s="54" t="s">
        <v>1273</v>
      </c>
      <c r="G387" s="54" t="s">
        <v>1517</v>
      </c>
      <c r="H387" s="55" t="s">
        <v>1274</v>
      </c>
    </row>
    <row r="388" spans="1:8" ht="160" x14ac:dyDescent="0.2">
      <c r="A388" s="53" t="s">
        <v>220</v>
      </c>
      <c r="B388" s="54" t="s">
        <v>330</v>
      </c>
      <c r="C388" s="54" t="s">
        <v>331</v>
      </c>
      <c r="D388" s="54" t="s">
        <v>684</v>
      </c>
      <c r="E388" s="65">
        <v>40497</v>
      </c>
      <c r="F388" s="54" t="s">
        <v>1271</v>
      </c>
      <c r="G388" s="54" t="s">
        <v>1517</v>
      </c>
      <c r="H388" s="55" t="s">
        <v>1272</v>
      </c>
    </row>
    <row r="389" spans="1:8" ht="48" x14ac:dyDescent="0.2">
      <c r="A389" s="53" t="s">
        <v>220</v>
      </c>
      <c r="B389" s="54" t="s">
        <v>330</v>
      </c>
      <c r="C389" s="54" t="s">
        <v>331</v>
      </c>
      <c r="D389" s="54" t="s">
        <v>332</v>
      </c>
      <c r="E389" s="65">
        <v>40497</v>
      </c>
      <c r="F389" s="54" t="s">
        <v>333</v>
      </c>
      <c r="G389" s="54" t="s">
        <v>774</v>
      </c>
      <c r="H389" s="55" t="s">
        <v>1423</v>
      </c>
    </row>
  </sheetData>
  <printOptions horizontalCentered="1"/>
  <pageMargins left="0.5" right="0.5" top="0.75" bottom="0.75" header="0.5" footer="0.5"/>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5"/>
  <sheetViews>
    <sheetView zoomScale="85" zoomScaleNormal="85"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11" t="s">
        <v>694</v>
      </c>
    </row>
    <row r="2" spans="1:28" x14ac:dyDescent="0.2">
      <c r="A2" s="4" t="s">
        <v>697</v>
      </c>
    </row>
    <row r="3" spans="1:28" x14ac:dyDescent="0.2">
      <c r="A3" s="4" t="str">
        <f>'Updated Summary'!A2</f>
        <v>As of 31 December 2018</v>
      </c>
    </row>
    <row r="4" spans="1:28" ht="16" thickBot="1" x14ac:dyDescent="0.25">
      <c r="A4" s="5"/>
    </row>
    <row r="5" spans="1:28" ht="30" customHeight="1" x14ac:dyDescent="0.2">
      <c r="B5" s="68" t="s">
        <v>795</v>
      </c>
      <c r="C5" s="69"/>
      <c r="D5" s="69"/>
      <c r="E5" s="69"/>
      <c r="F5" s="69"/>
      <c r="G5" s="69"/>
      <c r="H5" s="69"/>
      <c r="I5" s="69"/>
      <c r="J5" s="69"/>
      <c r="K5" s="69"/>
      <c r="L5" s="69"/>
      <c r="M5" s="69"/>
      <c r="N5" s="69"/>
      <c r="O5" s="69"/>
      <c r="P5" s="69"/>
      <c r="Q5" s="69"/>
      <c r="R5" s="69"/>
      <c r="S5" s="69"/>
      <c r="T5" s="70"/>
      <c r="U5" s="6"/>
      <c r="V5" s="6"/>
      <c r="W5" s="6"/>
      <c r="X5" s="6"/>
      <c r="Y5" s="6"/>
      <c r="Z5" s="6"/>
      <c r="AA5" s="6"/>
      <c r="AB5" s="6"/>
    </row>
    <row r="6" spans="1:28" ht="5" customHeight="1" x14ac:dyDescent="0.2">
      <c r="B6" s="12"/>
      <c r="C6" s="13"/>
      <c r="D6" s="13"/>
      <c r="E6" s="13"/>
      <c r="F6" s="13"/>
      <c r="G6" s="13"/>
      <c r="H6" s="13"/>
      <c r="I6" s="13"/>
      <c r="J6" s="13"/>
      <c r="K6" s="13"/>
      <c r="L6" s="13"/>
      <c r="M6" s="13"/>
      <c r="N6" s="13"/>
      <c r="O6" s="13"/>
      <c r="P6" s="13"/>
      <c r="Q6" s="13"/>
      <c r="R6" s="13"/>
      <c r="S6" s="13"/>
      <c r="T6" s="14"/>
      <c r="U6" s="6"/>
      <c r="V6" s="6"/>
      <c r="W6" s="6"/>
      <c r="X6" s="6"/>
      <c r="Y6" s="6"/>
      <c r="Z6" s="6"/>
      <c r="AA6" s="6"/>
      <c r="AB6" s="6"/>
    </row>
    <row r="7" spans="1:28" ht="30" customHeight="1" x14ac:dyDescent="0.2">
      <c r="B7" s="74" t="s">
        <v>796</v>
      </c>
      <c r="C7" s="75"/>
      <c r="D7" s="75"/>
      <c r="E7" s="75"/>
      <c r="F7" s="75"/>
      <c r="G7" s="75"/>
      <c r="H7" s="75"/>
      <c r="I7" s="75"/>
      <c r="J7" s="75"/>
      <c r="K7" s="75"/>
      <c r="L7" s="75"/>
      <c r="M7" s="75"/>
      <c r="N7" s="75"/>
      <c r="O7" s="75"/>
      <c r="P7" s="75"/>
      <c r="Q7" s="75"/>
      <c r="R7" s="75"/>
      <c r="S7" s="75"/>
      <c r="T7" s="76"/>
      <c r="U7" s="6"/>
      <c r="V7" s="6"/>
      <c r="W7" s="6"/>
      <c r="X7" s="6"/>
      <c r="Y7" s="6"/>
      <c r="Z7" s="6"/>
      <c r="AA7" s="6"/>
      <c r="AB7" s="6"/>
    </row>
    <row r="8" spans="1:28" ht="5" customHeight="1" x14ac:dyDescent="0.2">
      <c r="B8" s="12"/>
      <c r="C8" s="13"/>
      <c r="D8" s="13"/>
      <c r="E8" s="13"/>
      <c r="F8" s="13"/>
      <c r="G8" s="13"/>
      <c r="H8" s="13"/>
      <c r="I8" s="13"/>
      <c r="J8" s="13"/>
      <c r="K8" s="13"/>
      <c r="L8" s="13"/>
      <c r="M8" s="13"/>
      <c r="N8" s="13"/>
      <c r="O8" s="13"/>
      <c r="P8" s="13"/>
      <c r="Q8" s="13"/>
      <c r="R8" s="13"/>
      <c r="S8" s="13"/>
      <c r="T8" s="14"/>
      <c r="U8" s="6"/>
      <c r="V8" s="6"/>
      <c r="W8" s="6"/>
      <c r="X8" s="6"/>
      <c r="Y8" s="6"/>
      <c r="Z8" s="6"/>
      <c r="AA8" s="6"/>
      <c r="AB8" s="6"/>
    </row>
    <row r="9" spans="1:28" ht="30" customHeight="1" x14ac:dyDescent="0.2">
      <c r="B9" s="74" t="s">
        <v>797</v>
      </c>
      <c r="C9" s="75"/>
      <c r="D9" s="75"/>
      <c r="E9" s="75"/>
      <c r="F9" s="75"/>
      <c r="G9" s="75"/>
      <c r="H9" s="75"/>
      <c r="I9" s="75"/>
      <c r="J9" s="75"/>
      <c r="K9" s="75"/>
      <c r="L9" s="75"/>
      <c r="M9" s="75"/>
      <c r="N9" s="75"/>
      <c r="O9" s="75"/>
      <c r="P9" s="75"/>
      <c r="Q9" s="75"/>
      <c r="R9" s="75"/>
      <c r="S9" s="75"/>
      <c r="T9" s="76"/>
      <c r="U9" s="6"/>
      <c r="V9" s="6"/>
      <c r="W9" s="6"/>
      <c r="X9" s="6"/>
      <c r="Y9" s="6"/>
      <c r="Z9" s="6"/>
      <c r="AA9" s="6"/>
      <c r="AB9" s="6"/>
    </row>
    <row r="10" spans="1:28" ht="5" customHeight="1" x14ac:dyDescent="0.2">
      <c r="B10" s="12"/>
      <c r="C10" s="13"/>
      <c r="D10" s="13"/>
      <c r="E10" s="13"/>
      <c r="F10" s="13"/>
      <c r="G10" s="13"/>
      <c r="H10" s="13"/>
      <c r="I10" s="13"/>
      <c r="J10" s="13"/>
      <c r="K10" s="13"/>
      <c r="L10" s="13"/>
      <c r="M10" s="13"/>
      <c r="N10" s="13"/>
      <c r="O10" s="13"/>
      <c r="P10" s="13"/>
      <c r="Q10" s="13"/>
      <c r="R10" s="13"/>
      <c r="S10" s="13"/>
      <c r="T10" s="14"/>
      <c r="U10" s="6"/>
      <c r="V10" s="6"/>
      <c r="W10" s="6"/>
      <c r="X10" s="6"/>
      <c r="Y10" s="6"/>
      <c r="Z10" s="6"/>
      <c r="AA10" s="6"/>
      <c r="AB10" s="6"/>
    </row>
    <row r="11" spans="1:28" ht="30" customHeight="1" x14ac:dyDescent="0.2">
      <c r="B11" s="74" t="s">
        <v>798</v>
      </c>
      <c r="C11" s="75"/>
      <c r="D11" s="75"/>
      <c r="E11" s="75"/>
      <c r="F11" s="75"/>
      <c r="G11" s="75"/>
      <c r="H11" s="75"/>
      <c r="I11" s="75"/>
      <c r="J11" s="75"/>
      <c r="K11" s="75"/>
      <c r="L11" s="75"/>
      <c r="M11" s="75"/>
      <c r="N11" s="75"/>
      <c r="O11" s="75"/>
      <c r="P11" s="75"/>
      <c r="Q11" s="75"/>
      <c r="R11" s="75"/>
      <c r="S11" s="75"/>
      <c r="T11" s="76"/>
      <c r="U11" s="6"/>
      <c r="V11" s="6"/>
      <c r="W11" s="6"/>
      <c r="X11" s="6"/>
      <c r="Y11" s="6"/>
      <c r="Z11" s="6"/>
      <c r="AA11" s="6"/>
      <c r="AB11" s="6"/>
    </row>
    <row r="12" spans="1:28" ht="5" customHeight="1" x14ac:dyDescent="0.2">
      <c r="B12" s="12"/>
      <c r="C12" s="13"/>
      <c r="D12" s="13"/>
      <c r="E12" s="13"/>
      <c r="F12" s="13"/>
      <c r="G12" s="13"/>
      <c r="H12" s="13"/>
      <c r="I12" s="13"/>
      <c r="J12" s="13"/>
      <c r="K12" s="13"/>
      <c r="L12" s="13"/>
      <c r="M12" s="13"/>
      <c r="N12" s="13"/>
      <c r="O12" s="13"/>
      <c r="P12" s="13"/>
      <c r="Q12" s="13"/>
      <c r="R12" s="13"/>
      <c r="S12" s="13"/>
      <c r="T12" s="14"/>
      <c r="U12" s="6"/>
      <c r="V12" s="6"/>
      <c r="W12" s="6"/>
      <c r="X12" s="6"/>
      <c r="Y12" s="6"/>
      <c r="Z12" s="6"/>
      <c r="AA12" s="6"/>
      <c r="AB12" s="6"/>
    </row>
    <row r="13" spans="1:28" ht="30" customHeight="1" x14ac:dyDescent="0.2">
      <c r="B13" s="74" t="s">
        <v>799</v>
      </c>
      <c r="C13" s="75"/>
      <c r="D13" s="75"/>
      <c r="E13" s="75"/>
      <c r="F13" s="75"/>
      <c r="G13" s="75"/>
      <c r="H13" s="75"/>
      <c r="I13" s="75"/>
      <c r="J13" s="75"/>
      <c r="K13" s="75"/>
      <c r="L13" s="75"/>
      <c r="M13" s="75"/>
      <c r="N13" s="75"/>
      <c r="O13" s="75"/>
      <c r="P13" s="75"/>
      <c r="Q13" s="75"/>
      <c r="R13" s="75"/>
      <c r="S13" s="75"/>
      <c r="T13" s="76"/>
      <c r="U13" s="7"/>
      <c r="V13" s="7"/>
      <c r="W13" s="6"/>
      <c r="X13" s="6"/>
      <c r="Y13" s="6"/>
      <c r="Z13" s="6"/>
      <c r="AA13" s="6"/>
      <c r="AB13" s="6"/>
    </row>
    <row r="14" spans="1:28" ht="5" customHeight="1" x14ac:dyDescent="0.2">
      <c r="B14" s="12"/>
      <c r="C14" s="13"/>
      <c r="D14" s="13"/>
      <c r="E14" s="13"/>
      <c r="F14" s="13"/>
      <c r="G14" s="13"/>
      <c r="H14" s="13"/>
      <c r="I14" s="13"/>
      <c r="J14" s="13"/>
      <c r="K14" s="13"/>
      <c r="L14" s="13"/>
      <c r="M14" s="13"/>
      <c r="N14" s="13"/>
      <c r="O14" s="13"/>
      <c r="P14" s="13"/>
      <c r="Q14" s="13"/>
      <c r="R14" s="13"/>
      <c r="S14" s="13"/>
      <c r="T14" s="14"/>
      <c r="U14" s="6"/>
      <c r="V14" s="6"/>
      <c r="W14" s="6"/>
      <c r="X14" s="6"/>
      <c r="Y14" s="6"/>
      <c r="Z14" s="6"/>
      <c r="AA14" s="6"/>
      <c r="AB14" s="6"/>
    </row>
    <row r="15" spans="1:28" ht="30" customHeight="1" thickBot="1" x14ac:dyDescent="0.25">
      <c r="B15" s="71" t="s">
        <v>800</v>
      </c>
      <c r="C15" s="72"/>
      <c r="D15" s="72"/>
      <c r="E15" s="72"/>
      <c r="F15" s="72"/>
      <c r="G15" s="72"/>
      <c r="H15" s="72"/>
      <c r="I15" s="72"/>
      <c r="J15" s="72"/>
      <c r="K15" s="72"/>
      <c r="L15" s="72"/>
      <c r="M15" s="72"/>
      <c r="N15" s="72"/>
      <c r="O15" s="72"/>
      <c r="P15" s="72"/>
      <c r="Q15" s="72"/>
      <c r="R15" s="72"/>
      <c r="S15" s="72"/>
      <c r="T15" s="73"/>
      <c r="U15" s="6"/>
      <c r="V15" s="6"/>
      <c r="W15" s="6"/>
      <c r="X15" s="6"/>
      <c r="Y15" s="6"/>
      <c r="Z15" s="6"/>
      <c r="AA15" s="6"/>
      <c r="AB15" s="6"/>
    </row>
  </sheetData>
  <mergeCells count="6">
    <mergeCell ref="B5:T5"/>
    <mergeCell ref="B15:T15"/>
    <mergeCell ref="B13:T13"/>
    <mergeCell ref="B11:T11"/>
    <mergeCell ref="B9:T9"/>
    <mergeCell ref="B7:T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Danielle Rutherford</cp:lastModifiedBy>
  <cp:lastPrinted>2019-01-07T19:58:45Z</cp:lastPrinted>
  <dcterms:created xsi:type="dcterms:W3CDTF">2017-03-31T01:01:56Z</dcterms:created>
  <dcterms:modified xsi:type="dcterms:W3CDTF">2019-01-07T19:59:02Z</dcterms:modified>
</cp:coreProperties>
</file>