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mc:AlternateContent xmlns:mc="http://schemas.openxmlformats.org/markup-compatibility/2006">
    <mc:Choice Requires="x15">
      <x15ac:absPath xmlns:x15ac="http://schemas.microsoft.com/office/spreadsheetml/2010/11/ac" url="Z:\_New gTLD Program\07 Other Projects\Board Advice Register\3. Communications\Microsite\"/>
    </mc:Choice>
  </mc:AlternateContent>
  <bookViews>
    <workbookView xWindow="0" yWindow="0" windowWidth="28800" windowHeight="11748" activeTab="1"/>
  </bookViews>
  <sheets>
    <sheet name="Updated Summary" sheetId="5" r:id="rId1"/>
    <sheet name="Advice Items" sheetId="1" r:id="rId2"/>
    <sheet name="Phase and Status Information" sheetId="2" r:id="rId3"/>
  </sheets>
  <definedNames>
    <definedName name="_xlnm._FilterDatabase" localSheetId="1" hidden="1">'Advice Items'!$A$6:$H$344</definedName>
    <definedName name="_xlnm.Print_Area" localSheetId="1">'Advice Items'!$A$1:$H$344</definedName>
    <definedName name="_xlnm.Print_Titles" localSheetId="1">'Advice Items'!$1:$6</definedName>
  </definedNames>
  <calcPr calcId="171027" calcMode="manual"/>
</workbook>
</file>

<file path=xl/calcChain.xml><?xml version="1.0" encoding="utf-8"?>
<calcChain xmlns="http://schemas.openxmlformats.org/spreadsheetml/2006/main">
  <c r="A3" i="2" l="1"/>
  <c r="C17" i="5"/>
  <c r="C7" i="5"/>
  <c r="C6" i="5"/>
  <c r="C5" i="5"/>
  <c r="D5" i="5"/>
  <c r="G5" i="5"/>
  <c r="A3" i="1"/>
  <c r="G7" i="5"/>
  <c r="G6" i="5"/>
  <c r="F7" i="5"/>
  <c r="F6" i="5"/>
  <c r="F5" i="5"/>
  <c r="E7" i="5"/>
  <c r="E6" i="5"/>
  <c r="E5" i="5"/>
  <c r="D7" i="5"/>
  <c r="D6" i="5"/>
  <c r="E8" i="5" l="1"/>
  <c r="E10" i="5" s="1"/>
  <c r="D8" i="5"/>
  <c r="D10" i="5" s="1"/>
  <c r="G8" i="5"/>
  <c r="G10" i="5" s="1"/>
  <c r="C8" i="5"/>
  <c r="C10" i="5" s="1"/>
  <c r="H6" i="5"/>
  <c r="F8" i="5"/>
  <c r="F10" i="5" s="1"/>
  <c r="H5" i="5"/>
  <c r="H7" i="5"/>
  <c r="H8" i="5" l="1"/>
  <c r="H10" i="5" s="1"/>
</calcChain>
</file>

<file path=xl/sharedStrings.xml><?xml version="1.0" encoding="utf-8"?>
<sst xmlns="http://schemas.openxmlformats.org/spreadsheetml/2006/main" count="2405" uniqueCount="1364">
  <si>
    <t>Issued Date</t>
  </si>
  <si>
    <t>At-Large Advisory Committee (ALAC)</t>
  </si>
  <si>
    <t>ALAC Statement New Bylaws</t>
  </si>
  <si>
    <t>https://atlarge.icann.org/advice_statements/9797</t>
  </si>
  <si>
    <t>ALAC Statement on the Draft New ICANN Bylaws</t>
  </si>
  <si>
    <t>ALAC Motion 25 Jun 2015</t>
  </si>
  <si>
    <t>https://atlarge.icann.org/advice_statements/9731</t>
  </si>
  <si>
    <t>ALAC Motion to adopt the Final Transition Proposal of the Cross Community Working Group on Naming-Related Functions (CWG-Stewardship)</t>
  </si>
  <si>
    <t>AL-ALAC-ST-1015-03-00-EN</t>
  </si>
  <si>
    <t>https://atlarge.icann.org/advice_statements/9733</t>
  </si>
  <si>
    <t>ALAC Statement on the Use of Country and Territory Names as Top-Level Domains</t>
  </si>
  <si>
    <t>AL-ALAC-ST-1015-04-00-EN</t>
  </si>
  <si>
    <t>https://atlarge.icann.org/advice_statements/9715</t>
  </si>
  <si>
    <t>ALAC Statement on the Preliminary Issue Report on New gTLD Subsequent Procedures</t>
  </si>
  <si>
    <t>AL-ALAC-ST-1015-01-01-EN</t>
  </si>
  <si>
    <t>https://atlarge.icann.org/advice_statements/9711</t>
  </si>
  <si>
    <t>ALAC Statement on the Proposal for Arabic Script Root Zone Label Generation Rules</t>
  </si>
  <si>
    <t>AL-ALAC-ST-0915-04-01-EN</t>
  </si>
  <si>
    <t>https://atlarge.icann.org/advice_statements/9700</t>
  </si>
  <si>
    <t>ALAC Statement on Cross Community Working Group on Enhancing ICANN Accountability 2nd Draft Report (Work Stream 1)</t>
  </si>
  <si>
    <t>AL-ALAC-ST-1015-02-00-EN</t>
  </si>
  <si>
    <t>https://atlarge.icann.org/advice_statements/9719</t>
  </si>
  <si>
    <t>ALAC Statement on the New gTLD Auction Proceeds Discussion Paper</t>
  </si>
  <si>
    <t>AL-ALAC-ST-0915-02-00-EN</t>
  </si>
  <si>
    <t>https://atlarge.icann.org/advice_statements/9683</t>
  </si>
  <si>
    <t>ALAC Statement on the Initial Report on Data &amp; Metrics for Policy Making</t>
  </si>
  <si>
    <t>AL-ALAC-ST-0915-03-00-EN</t>
  </si>
  <si>
    <t>https://atlarge.icann.org/advice_statements/9729</t>
  </si>
  <si>
    <t>ALAC Statement on the IANA Stewardship Transition Proposal</t>
  </si>
  <si>
    <t>AL-ALAC-ST-0915-01-00-EN</t>
  </si>
  <si>
    <t>https://atlarge.icann.org/advice_statements/9682</t>
  </si>
  <si>
    <t>ALAC Statement on the Next-Generation gTLD Registration Directory Services to Replace WHOIS Preliminary Issue Report</t>
  </si>
  <si>
    <t>AL-ALAC-ST-1115-02-01-EN</t>
  </si>
  <si>
    <t>https://atlarge.icann.org/advice_statements/9723</t>
  </si>
  <si>
    <t>ALAC Statement on the Preliminary Issue Report on a GNSO Policy Development Process to Review All Rights Protection Mechanisms in All gTLDs</t>
  </si>
  <si>
    <t>AL-ALAC-ST-1215-01-00-EN</t>
  </si>
  <si>
    <t>https://atlarge.icann.org/advice_statements/9741</t>
  </si>
  <si>
    <t>ALAC Statement on the Proposed implementation of GNSO Policy Development Process Recommendations on Inter-Registrar Transfer Policy (IRTP) Part D</t>
  </si>
  <si>
    <t>AL-ALAC-ST-1215-02-01-EN</t>
  </si>
  <si>
    <t>https://atlarge.icann.org/advice_statements/9725</t>
  </si>
  <si>
    <t>ALAC Statement on the New gTLD Program Implementation Review Draft Report</t>
  </si>
  <si>
    <t>AL-ALAC-ST-1215-03-00-EN</t>
  </si>
  <si>
    <t>https://atlarge.icann.org/advice_statements/9745</t>
  </si>
  <si>
    <t>ALAC Statement on the gTLD Marketplace Health Index Proposal</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</si>
  <si>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</si>
  <si>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</si>
  <si>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</si>
  <si>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</si>
  <si>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AL-ALAC-ST-0116-01-00-EN</t>
  </si>
  <si>
    <t>https://atlarge.icann.org/advice_statements/9755</t>
  </si>
  <si>
    <t>ALAC Statement on the Registration Data Access Protocol (RDAP) Operational Profile for gTLD Registries and Registrars</t>
  </si>
  <si>
    <t>AL-ALAC-ST-0116-02-00-EN</t>
  </si>
  <si>
    <t>https://atlarge.icann.org/advice_statements/9757</t>
  </si>
  <si>
    <t>ALAC Statement on the Proposed Implementation of GNSO Thick Whois Consensus Policy Requiring Consistent Labeling and Display of RDDS (Whois) Output for All gTLDs Follow Updates</t>
  </si>
  <si>
    <t>AL-ALAC-ST-0416-01-00-EN</t>
  </si>
  <si>
    <t>https://atlarge.icann.org/advice_statements/9779</t>
  </si>
  <si>
    <t>ALAC Statement on the Draft Framework of Principles for Cross Community Working Groups</t>
  </si>
  <si>
    <t>AL-ALAC-ST-0416-02-00-EN</t>
  </si>
  <si>
    <t>https://atlarge.icann.org/advice_statements/9769</t>
  </si>
  <si>
    <t>ALAC Statement on the Final Report Recommendations of the Geographic Regions Review Working Group</t>
  </si>
  <si>
    <t>Multi-Year F2F Meetings</t>
  </si>
  <si>
    <t>https://atlarge.icann.org/advice_statements/9799</t>
  </si>
  <si>
    <t>Proposal for Multi-Year Planning of At-Large Face-to-Face meetings</t>
  </si>
  <si>
    <t>AL-ALAC-ST-0416-03-01-EN</t>
  </si>
  <si>
    <t>https://atlarge.icann.org/advice_statements/9787</t>
  </si>
  <si>
    <t>ALAC Statement on the Draft ICANN FY17 Operating Plan &amp; Budget and Five-Year Operating Plan Update</t>
  </si>
  <si>
    <t>AL-ALAC-ST-0616-01-00-EN</t>
  </si>
  <si>
    <t>https://atlarge.icann.org/advice_statements/9817</t>
  </si>
  <si>
    <t>ALAC Statement on the Request for Input - Next-Generation RDS to replace WHOIS PDP</t>
  </si>
  <si>
    <t>AL-ALAC-ST-0816-01-00-EN</t>
  </si>
  <si>
    <t>https://atlarge.icann.org/advice_statements/9869</t>
  </si>
  <si>
    <t>ALAC Statement on the Proposed Guidelines for the Second String Similarity Review Process</t>
  </si>
  <si>
    <t>AL-ALAC-ST-0916-01-01-EN</t>
  </si>
  <si>
    <t>https://atlarge.icann.org/advice_statements/9867</t>
  </si>
  <si>
    <t>ALAC Statement on the gTLD Marketplace Health Index (Beta)</t>
  </si>
  <si>
    <t>ALAC Policy Issue Report</t>
  </si>
  <si>
    <t>https://atlarge.icann.org/advice_statements/9895</t>
  </si>
  <si>
    <t>At-Large Community Policy Issues - Why End Users Should Care</t>
  </si>
  <si>
    <t>ATLAS II Report</t>
  </si>
  <si>
    <t>https://atlarge.icann.org/advice_statements/9917</t>
  </si>
  <si>
    <t>The ATLAS II Recommendations Implementation Report</t>
  </si>
  <si>
    <t>AL-ALAC-ST-1116-01-01-EN</t>
  </si>
  <si>
    <t>https://atlarge.icann.org/advice_statements/9915</t>
  </si>
  <si>
    <t>ALAC Statement on the Middle East and Adjoining Countries 2016-2019 Strategy</t>
  </si>
  <si>
    <t>AL-ALAC-ST-1216-01-01-EN</t>
  </si>
  <si>
    <t>https://atlarge.icann.org/advice_statements/9901</t>
  </si>
  <si>
    <t>ALAC Statement on the Phase II Assessment of the Competitive Effects Associated with the New gTLD Program</t>
  </si>
  <si>
    <t>AL-ALAC-ST-1216-02-01-EN</t>
  </si>
  <si>
    <t>https://atlarge.icann.org/advice_statements/9909</t>
  </si>
  <si>
    <t>ALAC Statement on the Draft PTI FY18 Operating Plan and Budget</t>
  </si>
  <si>
    <t>AL-ALAC-ST-1216-03-00-EN</t>
  </si>
  <si>
    <t>https://atlarge.icann.org/advice_statements/9913</t>
  </si>
  <si>
    <t>ALAC Statement on the Continuous Data-Driven Analysis of Root Server System Stability Draft Report</t>
  </si>
  <si>
    <t>AL-ALAC-ST-1216-04-00-EN</t>
  </si>
  <si>
    <t>https://atlarge.icann.org/advice_statements/9919</t>
  </si>
  <si>
    <t>ALAC Statement on the Proposed ICANN Community Anti-Harassment Policy</t>
  </si>
  <si>
    <t>AL-ALAC-ST-0117-01-00-EN</t>
  </si>
  <si>
    <t>https://atlarge.icann.org/advice_statements/9931</t>
  </si>
  <si>
    <t>ALAC Statement on the Updated Supplementary Procedures for Independent Review Process (IRP)</t>
  </si>
  <si>
    <t>AL-ALAC-ST-0117-02-01-EN</t>
  </si>
  <si>
    <t>https://atlarge.icann.org/advice_statements/9933</t>
  </si>
  <si>
    <t>ALAC Statement on the Identifier Technology Health Indicators: Definition</t>
  </si>
  <si>
    <t>AL-ALAC-ST-0815-01-01-EN</t>
  </si>
  <si>
    <t>https://atlarge.icann.org/advice_statements/9686</t>
  </si>
  <si>
    <t>ALAC Statement on the Draft Report: Review of the Generic Names Supporting Organization</t>
  </si>
  <si>
    <t>AL-ALAC-ST-0715-02-01-EN</t>
  </si>
  <si>
    <t>https://atlarge.icann.org/advice_statements/9689</t>
  </si>
  <si>
    <t>ALAC Statement on the GNSO Privacy &amp; Proxy Services Accreditation Issues Working Group Initial Report</t>
  </si>
  <si>
    <t>AL-ALAC-ST-0715-01-01-EN</t>
  </si>
  <si>
    <t>https://atlarge.icann.org/advice_statements/9687</t>
  </si>
  <si>
    <t>ALAC Statement on the Proposed Schedule and Process/Operational Improvements for AoC and Organizational Reviews</t>
  </si>
  <si>
    <t>AL-ALAC-ST-0615-01-00-EN</t>
  </si>
  <si>
    <t>https://atlarge.icann.org/advice_statements/9621</t>
  </si>
  <si>
    <t>ALAC Statement on the Cross Community Working Group on Enhancing ICANN Accountability (CCWG-Accountability) - Proposed Accountability Enhancements (Work Stream 1)</t>
  </si>
  <si>
    <t>AL-ALAC-ST-0515-02-00-EN</t>
  </si>
  <si>
    <t>https://atlarge.icann.org/advice_statements/6491</t>
  </si>
  <si>
    <t>ALAC Statement on the 2nd Draft Proposal of the Cross Community Working Group to Develop an IANA Stewardship Transition Proposal on Naming Related Functions</t>
  </si>
  <si>
    <t>AL-ALAC-ST-0515-01-01-EN</t>
  </si>
  <si>
    <t>https://atlarge.icann.org/advice_statements/6501</t>
  </si>
  <si>
    <t>ALAC Statement on the ICANN Draft FY16 Operating Plan &amp; Budget</t>
  </si>
  <si>
    <t>AL-ALAC-ST-0315-03-00-EN</t>
  </si>
  <si>
    <t>https://atlarge.icann.org/advice_statements/6511</t>
  </si>
  <si>
    <t>ALAC Statement on the GNSO Policy &amp; Implementation Initial Recommendations Report</t>
  </si>
  <si>
    <t>AL-ALAC-ST-0315-02-00-EN</t>
  </si>
  <si>
    <t>https://atlarge.icann.org/advice_statements/6541</t>
  </si>
  <si>
    <t>ALAC Statement on the IDN TLDs - LGR Procedure Implementation - Maximal Starting Repertoire Version 2</t>
  </si>
  <si>
    <t>AL-ALAC-ST-0315-01-00-EN</t>
  </si>
  <si>
    <t>https://atlarge.icann.org/advice_statements/6521</t>
  </si>
  <si>
    <t>ALAC Statement on the Potential Change to Registrar Accreditation Insurance Requirement</t>
  </si>
  <si>
    <t>AL-ALAC-ST-0115-02-00-EN</t>
  </si>
  <si>
    <t>https://atlarge.icann.org/advice_statements/6531</t>
  </si>
  <si>
    <t>ALAC Statement on Translation and Transliteration of Contact Information PDP Initial Report</t>
  </si>
  <si>
    <t>AL-ALAC-ST-0115-01-01-EN</t>
  </si>
  <si>
    <t>https://atlarge.icann.org/advice_statements/6581</t>
  </si>
  <si>
    <t>ALAC Statement on the ICANN Draft Five-Year Operating Plan (FY16-FY20)</t>
  </si>
  <si>
    <t>AL-ATLAS-02-DCL-01-01-EN</t>
  </si>
  <si>
    <t>http://atlas.icann.org/wp-content/uploads/2014/08/ATLAS-II-Declaration-with-appendix-RC9.pdf</t>
  </si>
  <si>
    <t>The 2nd At-Large Summit (ATLAS II) Final Declaration -- At-Large Community Engagement in ICANN (R-37)</t>
  </si>
  <si>
    <t>R-37. Additional logistical support from ICANN is needed to improve the At-Large wiki.</t>
  </si>
  <si>
    <t>The 2nd At-Large Summit (ATLAS II) Final Declaration -- At-Large Community Engagement in ICANN (R-30)</t>
  </si>
  <si>
    <t>R-30. For each Public Comment process, SOs and ACs should be adequately resourced to produce impact statements.</t>
  </si>
  <si>
    <t>The 2nd At-Large Summit (ATLAS II) Final Declaration -- At-Large Community Engagement in ICANN (R-32)</t>
  </si>
  <si>
    <t>R-32. ICANN should ensure that all acronyms, terminology in its materials are clearly defined in simpler terms.</t>
  </si>
  <si>
    <t>The 2nd At-Large Summit (ATLAS II) Final Declaration -- Future of Multi-Stakeholder Models (R-7)</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</si>
  <si>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</si>
  <si>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</si>
  <si>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</si>
  <si>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</si>
  <si>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</si>
  <si>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</si>
  <si>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</si>
  <si>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</si>
  <si>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</si>
  <si>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</si>
  <si>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</si>
  <si>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</si>
  <si>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</si>
  <si>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</si>
  <si>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</si>
  <si>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</si>
  <si>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</si>
  <si>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</si>
  <si>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</si>
  <si>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</si>
  <si>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</si>
  <si>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</si>
  <si>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</si>
  <si>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</si>
  <si>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</si>
  <si>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</si>
  <si>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</si>
  <si>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</si>
  <si>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</si>
  <si>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</si>
  <si>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</si>
  <si>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</si>
  <si>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</si>
  <si>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</si>
  <si>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</si>
  <si>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</si>
  <si>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</si>
  <si>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</si>
  <si>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</si>
  <si>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</si>
  <si>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</si>
  <si>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</si>
  <si>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</si>
  <si>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</si>
  <si>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</si>
  <si>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</si>
  <si>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</si>
  <si>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</si>
  <si>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</si>
  <si>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</si>
  <si>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</si>
  <si>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</si>
  <si>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</si>
  <si>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</si>
  <si>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</si>
  <si>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</si>
  <si>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</si>
  <si>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</si>
  <si>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</si>
  <si>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</si>
  <si>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</si>
  <si>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</si>
  <si>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</si>
  <si>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</si>
  <si>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</si>
  <si>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</si>
  <si>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</si>
  <si>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</si>
  <si>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</si>
  <si>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</si>
  <si>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</si>
  <si>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</si>
  <si>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</si>
  <si>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</si>
  <si>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</si>
  <si>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http://research.google.com/pubs/pub43974.html</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</si>
  <si>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</si>
  <si>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</si>
  <si>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</si>
  <si>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</si>
  <si>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</si>
  <si>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</si>
  <si>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</si>
  <si>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</si>
  <si>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</si>
  <si>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</si>
  <si>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</si>
  <si>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</si>
  <si>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</si>
  <si>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</si>
  <si>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</si>
  <si>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</si>
  <si>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</si>
  <si>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</si>
  <si>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</si>
  <si>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</si>
  <si>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</si>
  <si>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</si>
  <si>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</si>
  <si>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</si>
  <si>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</si>
  <si>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</si>
  <si>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</si>
  <si>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</si>
  <si>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</si>
  <si>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</si>
  <si>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</si>
  <si>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</si>
  <si>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</si>
  <si>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</si>
  <si>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</si>
  <si>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</si>
  <si>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</si>
  <si>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</si>
  <si>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</si>
  <si>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</si>
  <si>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</si>
  <si>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</si>
  <si>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</si>
  <si>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</si>
  <si>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</si>
  <si>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</si>
  <si>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</si>
  <si>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</si>
  <si>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</si>
  <si>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</si>
  <si>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</si>
  <si>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</si>
  <si>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</si>
  <si>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</si>
  <si>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</si>
  <si>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</si>
  <si>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</si>
  <si>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</si>
  <si>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</si>
  <si>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</si>
  <si>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</si>
  <si>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</si>
  <si>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</si>
  <si>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</si>
  <si>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</si>
  <si>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</si>
  <si>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</si>
  <si>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</si>
  <si>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Recommendation 3: To close the knowledge gap between registries and popular PSL maintainers, ICANN and the Mozilla Foundation should collaboratively create informational material that can be given to TLD registry operators about the Mozilla PSL.</t>
  </si>
  <si>
    <t>SAC065</t>
  </si>
  <si>
    <t>https://www.icann.org/en/system/files/files/sac-065-en.pdf</t>
  </si>
  <si>
    <t>SAC065: SSAC Advisory on DDoS Attacks Leveraging DNS Infrastructure - R-1</t>
  </si>
  <si>
    <t>SAC064</t>
  </si>
  <si>
    <t>SAC064: SSAC Advisory on DNS "Search List" Processing - R-2</t>
  </si>
  <si>
    <t>SAC064: SSAC Advisory on DNS "Search List" Processing - R-3</t>
  </si>
  <si>
    <t>SAC062</t>
  </si>
  <si>
    <t>http://www.icann.org/en/groups/ssac/documents/sac-062-en.pdf</t>
  </si>
  <si>
    <t>SAC062: SSAC Advisory Concerning the Mitigation of Name Collision Risk</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</si>
  <si>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</si>
  <si>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</si>
  <si>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</si>
  <si>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</si>
  <si>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</si>
  <si>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</si>
  <si>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</si>
  <si>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</si>
  <si>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</si>
  <si>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</si>
  <si>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</si>
  <si>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</si>
  <si>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</si>
  <si>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</si>
  <si>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</si>
  <si>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</si>
  <si>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</si>
  <si>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</si>
  <si>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</si>
  <si>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</si>
  <si>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</si>
  <si>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</si>
  <si>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SAC051: SSAC Report on WHOIS Terminology and Structure</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</si>
  <si>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</si>
  <si>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</si>
  <si>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</si>
  <si>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</si>
  <si>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</si>
  <si>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</si>
  <si>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</si>
  <si>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</si>
  <si>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</si>
  <si>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SAC046: Report of the Security and Stability Advisory Committee on Root Scaling (4 of 5)</t>
  </si>
  <si>
    <t>SAC045</t>
  </si>
  <si>
    <t>http://www.icann.org/en/groups/ssac/documents/sac-045-en.pdf</t>
  </si>
  <si>
    <t>SAC045: Invalid Top Level Domain Queries at the Root Level of the Domain Name System (6 of 6)</t>
  </si>
  <si>
    <t>The SSAC recommends that ICANN define circumstances where a previously delegated string may be re-used, or prohibit the practice.</t>
  </si>
  <si>
    <t>This advice item requires further policy determination. ICANN will refer this advice to the GNSO for consideration.</t>
  </si>
  <si>
    <t>AL-ALAC-CO-0216-01-00-EN</t>
  </si>
  <si>
    <t>https://atlarge.icann.org/advice_statements/9783</t>
  </si>
  <si>
    <t>ALAC Advice regarding the Long-Standing Issue of the Sensitive TLDs Classified as Category 1, Safeguard 1-8 in the GAC Beijing Communique</t>
  </si>
  <si>
    <t>Closed</t>
  </si>
  <si>
    <t>AL-ALAC-ST-0714-02-01-EN</t>
  </si>
  <si>
    <t>http://www.atlarge.icann.org/correspondence/correspondence-31jul14-en.htm</t>
  </si>
  <si>
    <t>ALAC Statement on the Report: Supporting the Domain Name Industry in Underserved Regions (6 of 6)</t>
  </si>
  <si>
    <t>ALAC Statement on the Report: Supporting the Domain Name Industry in Underserved Regions (5 of 6)</t>
  </si>
  <si>
    <t>ALAC Statement on the Report: Supporting the Domain Name Industry in Underserved Regions (4 of 6)</t>
  </si>
  <si>
    <t>ALAC Statement on the Report: Supporting the Domain Name Industry in Underserved Regions (3 of 6)</t>
  </si>
  <si>
    <t>ALAC Statement on the Report: Supporting the Domain Name Industry in Underserved Regions (2 of 6)</t>
  </si>
  <si>
    <t>ALAC Statement on the Report: Supporting the Domain Name Industry in Underserved Regions (1 of 6)</t>
  </si>
  <si>
    <t>AL-ALAC-ST-1115-01-00-EN</t>
  </si>
  <si>
    <t>ALAC Statement on the Planned Implementation of the New Registration Data Access Protocol (RDAP)</t>
  </si>
  <si>
    <t>AL-ALAC-ST-0915-05-EN</t>
  </si>
  <si>
    <t>http://www.atlarge.icann.org/correspondence/statement-ccwg-accountability-17sep15-en.pdf</t>
  </si>
  <si>
    <t>ALAC Statement on the Proposed ICANN Bylaws Amendments - GNSO Policy &amp; Implementation Recommendations</t>
  </si>
  <si>
    <t>Advises the Board to carefully monitor both issues set forth in the statement to ensure that user and public interests are appropriately considered and that the implementation of complex policy can be accomplished in reasonable time-frames.</t>
  </si>
  <si>
    <t>AL-ALAC-ST-0914-01-00-EN</t>
  </si>
  <si>
    <t>http://www.atlarge.icann.org/correspondence/correspondence-12sep14-en.htm</t>
  </si>
  <si>
    <t>ALAC Statement on the Proposed Bylaws Changes Regarding Consideration of GAC Advice</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</si>
  <si>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</si>
  <si>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</si>
  <si>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</si>
  <si>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</si>
  <si>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2nd At-Large Summit (ATLAS II) Final Declaration -- Future of Multi-Stakeholder Models (R-1)</t>
  </si>
  <si>
    <t>R-1. ICANN should continue to support outreach programmes that engage a broader audience, in order to reinforce participation from all stakeholders.</t>
  </si>
  <si>
    <t>The 2nd At-Large Summit (ATLAS II) Final Declaration -- At-Large Community Engagement in ICANN (R-31)</t>
  </si>
  <si>
    <t>R-31. ICANN and the ALAC should investigate the use of simple tools and methods to facilitate participation in public comments, and the use of crowdsourcing.</t>
  </si>
  <si>
    <t>The 2nd At-Large Summit (ATLAS II) Final Declaration -- At-Large Community Engagement in ICANN (R-33)</t>
  </si>
  <si>
    <t>R-33. The ALAC should arrange more At-Large Capacity Building Webinars.</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</si>
  <si>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</si>
  <si>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</si>
  <si>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2nd At-Large Summit (ATLAS II) Final Declaration -- At-Large Community Engagement in ICANN (R-42)</t>
  </si>
  <si>
    <t>R-42. ICANN should enable annual face-to-face RALO assemblies, either at ICANN regional offices or in concert with regional events.</t>
  </si>
  <si>
    <t>The 2nd At-Large Summit (ATLAS II) Final Declaration -- Future of Multi-Stakeholder Models (R-2)</t>
  </si>
  <si>
    <t>R-2. ICANN should increase support (budget, staff) to programmes having brought valuable members to the community.</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</si>
  <si>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</si>
  <si>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</si>
  <si>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2nd At-Large Summit (ATLAS II) Final Declaration -- Global Internet: The User Perspective (R-19)</t>
  </si>
  <si>
    <t>R-19. Eliminate barriers to participation and engagement with ICANN processes and practices.</t>
  </si>
  <si>
    <t>The 2nd At-Large Summit (ATLAS II) Final Declaration -- 'The Globalization of ICANN (R-11)</t>
  </si>
  <si>
    <t>R-11. ICANN must implement a range of services to facilitate access according to various criteria (gender; cultural diversity) and user needs (disabilities, etc).</t>
  </si>
  <si>
    <t>The 2nd At-Large Summit (ATLAS II) Final Declaration -- 'The Globalization of ICANN (R-12)</t>
  </si>
  <si>
    <t>R-12. In collaboration with At-Large Structures, ICANN should put in place campaigns to raise awareness and extend education programmes across underrepresented regions.</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</si>
  <si>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</si>
  <si>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</si>
  <si>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</si>
  <si>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</si>
  <si>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2nd At-Large Summit (ATLAS II) Final Declaration -- At-Large Community Engagement in ICANN (R-39)</t>
  </si>
  <si>
    <t>The 2nd At-Large Summit (ATLAS II) Final Declaration -- At-Large Community Engagement in ICANN (R-26)</t>
  </si>
  <si>
    <t>The 2nd At-Large Summit (ATLAS II) Final Declaration -- Global Internet: The User Perspective (R-18)</t>
  </si>
  <si>
    <t>R-18. Support end-users to take part in policy development.</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</si>
  <si>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</si>
  <si>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</si>
  <si>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</si>
  <si>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(R-36)</t>
  </si>
  <si>
    <t>R-36. The At-Large Community should envisage conference calls with other ACs and SOs in between ICANN public meetings to improve collaboration and engagement.</t>
  </si>
  <si>
    <t>The 2nd At-Large Summit (ATLAS II) Final Declaration -- At-Large Community Engagement in ICANN (R-43)</t>
  </si>
  <si>
    <t>R-43. RALOs should encourage their inactive ALS representatives to comply with ALAC minimum participation requirements.</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</si>
  <si>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</si>
  <si>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</si>
  <si>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</si>
  <si>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</si>
  <si>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</si>
  <si>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</si>
  <si>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</si>
  <si>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</si>
  <si>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</si>
  <si>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</si>
  <si>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(R-38)</t>
  </si>
  <si>
    <t>R-38. ICANN should ensure that its Beginner Guides are easily accessible.</t>
  </si>
  <si>
    <t>The 2nd At-Large Summit (ATLAS II) Final Declaration -- 'The Globalization of ICANN (R-16)</t>
  </si>
  <si>
    <t>R-16. ICANN needs to improve their direct communications regardless of time zones.</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</si>
  <si>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</si>
  <si>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</si>
  <si>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'The Globalization of ICANN (R-14)</t>
  </si>
  <si>
    <t>R-14. ICANN should adjust its contractual framework to minimize conflict between its requirements and relevant national laws.</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</si>
  <si>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</si>
  <si>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</si>
  <si>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</si>
  <si>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</si>
  <si>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2nd At-Large Summit (ATLAS II) Final Declaration -- At-Large Community Engagement in ICANN (R-27)</t>
  </si>
  <si>
    <t>R-27. The Board must implement ATRT2 Recommendation 9.1, regarding Formal Advice from Advisory Committees.</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</si>
  <si>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</si>
  <si>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</si>
  <si>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2nd At-Large Summit (ATLAS II) Final Declaration -- Future of Multi-Stakeholder Models (R-4)</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</si>
  <si>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</si>
  <si>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</si>
  <si>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(R-25)</t>
  </si>
  <si>
    <t>The 2nd At-Large Summit (ATLAS II) Final Declaration -- At-Large Community Engagement in ICANN (R-35)</t>
  </si>
  <si>
    <t>R-35. The ICANN Board should hold a minimum of one conference call with the At-Large Community in between ICANN Public Meetings.</t>
  </si>
  <si>
    <t>The 2nd At-Large Summit (ATLAS II) Final Declaration -- At-Large Community Engagement in ICANN (R-41)</t>
  </si>
  <si>
    <t>R-41. The ALAC should work with the ICANN Board in seeking additional sources of funding for At-Large activities.</t>
  </si>
  <si>
    <t>The 2nd At-Large Summit (ATLAS II) Final Declaration -- ICANN Transparency and Accountability R-24(a)</t>
  </si>
  <si>
    <t>AL-ALAC-ST-0614-01-00-EN</t>
  </si>
  <si>
    <t>http://www.atlarge.icann.org/correspondence/correspondence-12jun14-en.htm</t>
  </si>
  <si>
    <t>ALAC Statement on Board Member Compensation</t>
  </si>
  <si>
    <t>AL-ALAC-ST-0514-04-01-EN</t>
  </si>
  <si>
    <t>http://www.atlarge.icann.org/correspondence/correspondence-6-16may14-en.htm</t>
  </si>
  <si>
    <t>ALAC Statement on the ICANN Strategy Panels: Multistakeholder Innovation</t>
  </si>
  <si>
    <t>AL-ALAC-ST-0514-05-01-EN</t>
  </si>
  <si>
    <t>http://www.atlarge.icann.org/correspondence/correspondence-4-16may14-en.htm</t>
  </si>
  <si>
    <t>ALAC Statement on the ICANN Strategy Panels: Identifier Technology Innovation</t>
  </si>
  <si>
    <t>AL-ALAC-ST-0514-03-01-EN</t>
  </si>
  <si>
    <t>https://atlarge.icann.org/en/correspondence/statement-prf-16may14-en.pdf</t>
  </si>
  <si>
    <t>ALAC Statement on the ICANN Strategy Panels: Public Responsibility Framework</t>
  </si>
  <si>
    <t>AL-ALAC-ST-0514-02-01-EN</t>
  </si>
  <si>
    <t>http://www.atlarge.icann.org/correspondence/correspondence-16may14-en.htm</t>
  </si>
  <si>
    <t>ALAC Statement on the ICANN Strategy Panels: ICANN's Role in the Internet Governance Ecosystem</t>
  </si>
  <si>
    <t>AL-ALAC-ST-0414-01-00-EN</t>
  </si>
  <si>
    <t>https://atlarge.icann.org/advice_statements/6891</t>
  </si>
  <si>
    <t>ALAC Statement on the ICANN Future Meetings Strategy</t>
  </si>
  <si>
    <t>AL-ALAC-ST-0314-05-00-EN</t>
  </si>
  <si>
    <t>http://www.atlarge.icann.org/correspondence/correspondence-2-27mar14-en.htm</t>
  </si>
  <si>
    <t>ALAC Statement on the Mitigating the Risk of DNS Namespace Collisions</t>
  </si>
  <si>
    <t>AL-ALAC-ST-0314-06-00-EN</t>
  </si>
  <si>
    <t>http://www.atlarge.icann.org/correspondence/correspondence-27mar14-en.htm</t>
  </si>
  <si>
    <t>ALAC Statement on the Announcement Regarding the Transition of the Stewardship of the IANA Functions</t>
  </si>
  <si>
    <t>This is a statement on the announcement by the NTIA of ending its contract with ICANN. Considerable work has been completed on the transition, which can be tracked here: https://www.icann.org/stewardship-accountability.</t>
  </si>
  <si>
    <t>AL-ALAC-ST-0314-03-00-EN</t>
  </si>
  <si>
    <t>http://www.atlarge.icann.org/correspondence/correspondence-14mar14-en.htm</t>
  </si>
  <si>
    <t>ALAC Follow-up Statement on the Technical Liaison Group Bylaws Revisions Topic: Bylaws</t>
  </si>
  <si>
    <t>AL-ALAC-ST-0314-02-00-EN</t>
  </si>
  <si>
    <t>http://www.atlarge.icann.org/correspondence/correspondence-2-07mar14-en.htm</t>
  </si>
  <si>
    <t>ALAC Statement on the Proposed Review Mechanism to Address Perceived Inconsistent Expert Determinations on String Confusion Objections</t>
  </si>
  <si>
    <t>[1 of 4] ALAC Statement on the Second Accountability and Transparency Review Team (ATRT 2) Final Report &amp; Recommendations</t>
  </si>
  <si>
    <t>[2 of 4] ALAC Statement on the Second Accountability and Transparency Review Team (ATRT 2) Final Report &amp; Recommendations</t>
  </si>
  <si>
    <t>[3 of 4] ALAC Statement on the Second Accountability and Transparency Review Team (ATRT 2) Final Report &amp; Recommendations</t>
  </si>
  <si>
    <t>[4 of 4] ALAC Statement on the Second Accountability and Transparency Review Team (ATRT 2) Final Report &amp; Recommendations</t>
  </si>
  <si>
    <t>ALAC recommends that ICANN be better prepared organizationally to support future reviews and that the ATRT3 be provided with a full year (12 months) for its review work, even if review commencement is delayed.</t>
  </si>
  <si>
    <t>AL-ALAC-ST-0214-03-00-EN</t>
  </si>
  <si>
    <t>http://www.atlarge.icann.org/correspondence/correspondence-26feb14-en.htm</t>
  </si>
  <si>
    <t>ALAC Statement on the Related-Issue Compliance Submission Process</t>
  </si>
  <si>
    <t>AL-ALAC-ST-0114-05-00-EN</t>
  </si>
  <si>
    <t>http://www.atlarge.icann.org/correspondence/correspondence-2-31jan14-en.htm</t>
  </si>
  <si>
    <t>ALAC Statement on ICANN's Draft Vision, Mission &amp; Focus Areas for a Five-Year Strategic Plan</t>
  </si>
  <si>
    <t>AL-ALAC-ST-0114-04-00-EN</t>
  </si>
  <si>
    <t>http://www.atlarge.icann.org/correspondence/correspondence-31jan14-en.htm</t>
  </si>
  <si>
    <t>ALAC Statement on the Proposal for a Specification 13 to the ICANN Registry Agreement to Contractually Reflect Certain Limited Aspects of ".Brand" New gTLDs</t>
  </si>
  <si>
    <t>AL-ALAC-ST-0114-03-00-EN</t>
  </si>
  <si>
    <t>http://www.atlarge.icann.org/correspondence/correspondence-15jan14-en.htm</t>
  </si>
  <si>
    <t>ALAC Statement on the Request For Written Community Feedback - Geographic Regions Working Group Recommendations</t>
  </si>
  <si>
    <t>AL-ALAC-ST-0114-02-00-EN</t>
  </si>
  <si>
    <t>http://atlarge.icann.org/correspondence/correspondence-14jan14-en.htm</t>
  </si>
  <si>
    <t>ALAC Statement on the DNS Security &amp; Stability Analysis</t>
  </si>
  <si>
    <t>This statement is in relation to adoption of the Report submitted by the co-chairs of the DSSA WG and contains no actionable advice for ICANN.</t>
  </si>
  <si>
    <t>AL-ALAC-ST-1213-01-00-EN</t>
  </si>
  <si>
    <t>http://www.atlarge.icann.org/correspondence/correspondence-16dec13-en.htm</t>
  </si>
  <si>
    <t>ALAC Statement on the Proposed Bylaws Changes Regarding the Technical Liaison Group</t>
  </si>
  <si>
    <t>AL-ALAC-ST-1113-05-00-EN</t>
  </si>
  <si>
    <t>http://www.atlarge.icann.org/correspondence/correspondence-21nov13-en.htm</t>
  </si>
  <si>
    <t>ALAC Statement on the Thick Whois Policy Development Process (PDP) Recommendations for Board Consideration</t>
  </si>
  <si>
    <t>AL-ALAC-ST-1113-03-00-EN</t>
  </si>
  <si>
    <t>http://www.atlarge.icann.org/correspondence/correspondence-2-21nov13-en.htm</t>
  </si>
  <si>
    <t>ALAC Statement on the Policy &amp; Implementation Working Group</t>
  </si>
  <si>
    <t>AL-ALAC-ST-1113-04-00-EN</t>
  </si>
  <si>
    <t>http://www.atlarge.icann.org/correspondence/correspondence-3-21nov13-en.htm</t>
  </si>
  <si>
    <t>ALAC Statement on the Second Accountability and Transparency Review Team (ATRT 2) Draft Report &amp; Recommendations</t>
  </si>
  <si>
    <t>AL-ALAC-ST-1113-02-00-EN</t>
  </si>
  <si>
    <t>http://www.atlarge.icann.org/correspondence/correspondence-13nov13-en.htm</t>
  </si>
  <si>
    <t>ALAC Statement on the Revised Public Interest Commitments Dispute Resolution Procedure (PICDRP)</t>
  </si>
  <si>
    <t>AL-ALAC-ST-1113-01-02-EN</t>
  </si>
  <si>
    <t>ALAC Statement on the Draft Final Report on Protection of IGO and INGO Identifiers in All gTLDs</t>
  </si>
  <si>
    <t>AL-ALAC-ST-0913-05-00-EN</t>
  </si>
  <si>
    <t>http://www.atlarge.icann.org/correspondence/correspondence-27sep13-en.htm</t>
  </si>
  <si>
    <t>ALAC Statement on the DNS Risk Management Framework Report</t>
  </si>
  <si>
    <t>AL-ALAC-ST-0913-04-00-EN</t>
  </si>
  <si>
    <t>http://atlarge.icann.org/correspondence/correspondence-16sep13-en.htm</t>
  </si>
  <si>
    <t>R-1 ALAC Statement on Confusingly Similar gTLDS</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</si>
  <si>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</si>
  <si>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</si>
  <si>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</si>
  <si>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</si>
  <si>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AL-ALAC-ST-0913-01-00-EN</t>
  </si>
  <si>
    <t>http://www.atlarge.icann.org/correspondence/correspondence-2-09sep13-en.htm</t>
  </si>
  <si>
    <t>ALAC Statement on the Community Priority Evaluation (CPE) Guidelines Update from ICANN</t>
  </si>
  <si>
    <t>AL-ALAC-ST-0813-04-00-EN</t>
  </si>
  <si>
    <t>http://www.atlarge.icann.org/correspondence/correspondence-27aug13-en.htm</t>
  </si>
  <si>
    <t>ALAC Statement on the Proposal to Mitigate Name Collision Risks</t>
  </si>
  <si>
    <t>AL-ALAC-ST-0813-02-00-EN</t>
  </si>
  <si>
    <t>http://atlarge.icann.org/correspondence/correspondence-2-09aug13-en.htm</t>
  </si>
  <si>
    <t>ALAC Statement on the Preferential Treatment for Community Applications in String Contention</t>
  </si>
  <si>
    <t>The ALAC call on ICANN to review all 688 applications currently in contention and provide preferential treatment to applications that meet the characteristics of community applications.</t>
  </si>
  <si>
    <t>AL-ALAC-ST-0813-03-00-EN</t>
  </si>
  <si>
    <t>http://atlarge.icann.org/correspondence/correspondence-09aug13-en.htm</t>
  </si>
  <si>
    <t>ALAC Statement on community expertise in community priority evaluation</t>
  </si>
  <si>
    <t>AL-ALAC-ST-0513-02-00-EN</t>
  </si>
  <si>
    <t>https://atlarge.icann.org/advice_statements/7301</t>
  </si>
  <si>
    <t>ALAC Statement to the Board Regarding Security and Stability Implications of New gTLDs</t>
  </si>
  <si>
    <t>The ALAC urges the Board to closely monitor the work being done by the ICANN Security Team with the CAB (Certificate Authorities and Browsers) Forum and ensure the Board's decisions are informed by the progress of this work to reduce risk.</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</si>
  <si>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</si>
  <si>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</si>
  <si>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</si>
  <si>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</si>
  <si>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</si>
  <si>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</si>
  <si>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</si>
  <si>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</si>
  <si>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</si>
  <si>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</si>
  <si>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</si>
  <si>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</si>
  <si>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</si>
  <si>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</si>
  <si>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</si>
  <si>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</si>
  <si>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</si>
  <si>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</si>
  <si>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</si>
  <si>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</si>
  <si>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</si>
  <si>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</si>
  <si>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</si>
  <si>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</si>
  <si>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</si>
  <si>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</si>
  <si>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</si>
  <si>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</si>
  <si>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</si>
  <si>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</si>
  <si>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</si>
  <si>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</si>
  <si>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</si>
  <si>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</si>
  <si>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</si>
  <si>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</si>
  <si>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</si>
  <si>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</si>
  <si>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</si>
  <si>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</si>
  <si>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</si>
  <si>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</si>
  <si>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</si>
  <si>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</si>
  <si>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</si>
  <si>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</si>
  <si>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</si>
  <si>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</si>
  <si>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</si>
  <si>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</si>
  <si>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</si>
  <si>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</si>
  <si>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</si>
  <si>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</si>
  <si>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</si>
  <si>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</si>
  <si>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</si>
  <si>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</si>
  <si>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</si>
  <si>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</si>
  <si>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</si>
  <si>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</si>
  <si>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</si>
  <si>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</si>
  <si>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</si>
  <si>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</si>
  <si>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</si>
  <si>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</si>
  <si>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</si>
  <si>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</si>
  <si>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</si>
  <si>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</si>
  <si>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</si>
  <si>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</si>
  <si>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</si>
  <si>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</si>
  <si>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</si>
  <si>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</si>
  <si>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</si>
  <si>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</si>
  <si>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</si>
  <si>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</si>
  <si>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</si>
  <si>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</si>
  <si>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</si>
  <si>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</si>
  <si>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</si>
  <si>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</si>
  <si>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</si>
  <si>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</si>
  <si>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</si>
  <si>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</si>
  <si>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</si>
  <si>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</si>
  <si>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</si>
  <si>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</si>
  <si>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</si>
  <si>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</si>
  <si>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</si>
  <si>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</si>
  <si>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</si>
  <si>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</si>
  <si>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</si>
  <si>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</si>
  <si>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</si>
  <si>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</si>
  <si>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</si>
  <si>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</si>
  <si>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</si>
  <si>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</si>
  <si>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</si>
  <si>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</si>
  <si>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</si>
  <si>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</si>
  <si>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</si>
  <si>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</si>
  <si>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</si>
  <si>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</si>
  <si>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</si>
  <si>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</si>
  <si>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</si>
  <si>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</si>
  <si>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</si>
  <si>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</si>
  <si>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</si>
  <si>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</si>
  <si>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</si>
  <si>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</si>
  <si>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</si>
  <si>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</si>
  <si>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</si>
  <si>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</si>
  <si>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</si>
  <si>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</si>
  <si>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</si>
  <si>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</si>
  <si>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</si>
  <si>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</si>
  <si>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</si>
  <si>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</si>
  <si>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</si>
  <si>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</si>
  <si>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</si>
  <si>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</si>
  <si>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</si>
  <si>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</si>
  <si>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</si>
  <si>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</si>
  <si>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</si>
  <si>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</si>
  <si>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</si>
  <si>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</si>
  <si>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</si>
  <si>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</si>
  <si>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</si>
  <si>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</si>
  <si>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</si>
  <si>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</si>
  <si>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</si>
  <si>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</si>
  <si>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</si>
  <si>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</si>
  <si>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</si>
  <si>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</si>
  <si>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Advice Document Reference ID</t>
  </si>
  <si>
    <t>Link to Advice Document</t>
  </si>
  <si>
    <t>Name of Advice Document</t>
  </si>
  <si>
    <t>Advice Document Recommendation</t>
  </si>
  <si>
    <t>Phase</t>
  </si>
  <si>
    <t>Action(s) Taken</t>
  </si>
  <si>
    <t>ICANN Board Status Advice Report</t>
  </si>
  <si>
    <t>Advice Item Status</t>
  </si>
  <si>
    <t>https://atlarge.icann.org/advice_statements/9949</t>
  </si>
  <si>
    <t>Status and Phase Information</t>
  </si>
  <si>
    <t>Summary of the Advice Items in the Board Advice Status Report</t>
  </si>
  <si>
    <t>ALAC</t>
  </si>
  <si>
    <t>RSSAC</t>
  </si>
  <si>
    <t>SSAC</t>
  </si>
  <si>
    <t>Total</t>
  </si>
  <si>
    <t>∆ since update</t>
  </si>
  <si>
    <t>ICANN received RSSAC's approval of ICANN's understanding, confirming that there is no action for the Board.</t>
  </si>
  <si>
    <t>AL-ALAC-ST-0317-01-01-EN</t>
  </si>
  <si>
    <t>ALAC Response to: The Independent Review of the ICANN At-Large Community Draft Report for Public Comment</t>
  </si>
  <si>
    <t>AL-ALAC-ST-0716-02-01-EN</t>
  </si>
  <si>
    <t>https://atlarge.icann.org/advice_statements/9829</t>
  </si>
  <si>
    <t>ALAC Statement on the ICANN Fellowship Program Application Process Review</t>
  </si>
  <si>
    <t>AL-ALAC-ST-0716-01-01-EN</t>
  </si>
  <si>
    <t>https://atlarge.icann.org/advice_statements/9815</t>
  </si>
  <si>
    <t>ALAC Statement on the Proposed Amendments to Base New gTLD Registry Agreement</t>
  </si>
  <si>
    <t>AL-ALAC-ST-0417-02-00</t>
  </si>
  <si>
    <t>https://atlarge.icann.org/advice_statements/9953</t>
  </si>
  <si>
    <t>ALAC Statement on the Interim Paper Cross-Community Working Group on Use of Names of Countries and Territories as Top Level Domains</t>
  </si>
  <si>
    <t>AL-ALAC-ST-0417-01-00-EN</t>
  </si>
  <si>
    <t>https://atlarge.icann.org/advice_statements/9951</t>
  </si>
  <si>
    <t>ALAC Statement on the Recommendations to Improve ICANN's Transparency</t>
  </si>
  <si>
    <t>ALAC Chair ST 28 Apr 2017</t>
  </si>
  <si>
    <t>https://atlarge.icann.org/advice_statements/9981</t>
  </si>
  <si>
    <t>ALAC Chair Statement on the ICANN's Draft FY18 Operating Plan and Budget, and Five-Year Operating Plan Update</t>
  </si>
  <si>
    <t>AL-ALAC-ST-0417-03-00-EN</t>
  </si>
  <si>
    <t>https://atlarge.icann.org/advice_statements/9961</t>
  </si>
  <si>
    <t>ALAC Statement on the ICANN's Draft FY18 Operating Plan and Budget, and Five-Year Operating Plan Update</t>
  </si>
  <si>
    <t>AL-ALAC-ST-0517-05-00-EN</t>
  </si>
  <si>
    <t>https://atlarge.icann.org/advice_statements/9973</t>
  </si>
  <si>
    <t>ALAC Statement on the Deferral of Country Code Names Supporting Organization Review</t>
  </si>
  <si>
    <t>AL-ALAC-ST-0517-03-00-EN</t>
  </si>
  <si>
    <t>https://atlarge.icann.org/advice_statements/9959</t>
  </si>
  <si>
    <t>ALAC Statement on the Competition, Consumer Trust and Consumer Choice Review Team Draft Report of Recommendations for New gTLDs</t>
  </si>
  <si>
    <t>AL-ALAC-ST-0517-02-01-EN</t>
  </si>
  <si>
    <t>https://atlarge.icann.org/advice_statements/9971</t>
  </si>
  <si>
    <t>ALAC Statement on the Proposed Fundamentals Bylaws Changes to Move the Board Governance Committee's Reconsideration Process Responsibilities to Another Board Committee</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</si>
  <si>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</si>
  <si>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</si>
  <si>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</si>
  <si>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</si>
  <si>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AL-ALAC-ST-0517-07-00-EN</t>
  </si>
  <si>
    <t>https://atlarge.icann.org/advice_statements/9979</t>
  </si>
  <si>
    <t>ALAC Statement on the Proposed Renewal of .NET Registry Agreement</t>
  </si>
  <si>
    <t>AL-ALAC-ST-0517-04-01-EN</t>
  </si>
  <si>
    <t>https://atlarge.icann.org/advice_statements/9967</t>
  </si>
  <si>
    <t>ALAC Statement on the GNSO Community Comment 2 (CC2) on New gTLD Subsequent Procedures Policy Development Process</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</si>
  <si>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</si>
  <si>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</si>
  <si>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</si>
  <si>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</si>
  <si>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</si>
  <si>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</si>
  <si>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</si>
  <si>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</si>
  <si>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</si>
  <si>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</si>
  <si>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</si>
  <si>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</si>
  <si>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</si>
  <si>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</si>
  <si>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</si>
  <si>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</si>
  <si>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</si>
  <si>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</si>
  <si>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AL-ALAC-ST-0617-01-01-EN</t>
  </si>
  <si>
    <t>https://atlarge.icann.org/advice_statements/9985</t>
  </si>
  <si>
    <t>ALAC Statement on the Draft Framework of Interpretation for Human Rights</t>
  </si>
  <si>
    <t>Phase 2 | Understand Request</t>
  </si>
  <si>
    <t>AL-ALAC-ST-0517-06-01-EN</t>
  </si>
  <si>
    <t>https://atlarge.icann.org/advice_statements/9977</t>
  </si>
  <si>
    <t>ALAC Statement on the Recommendations to Improve SO/AC Accountability</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</si>
  <si>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</si>
  <si>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</si>
  <si>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</si>
  <si>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</si>
  <si>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</si>
  <si>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</si>
  <si>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</si>
  <si>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https://www.icann.org/en/groups/ssac/documents/sac-050-en.pdf</t>
  </si>
  <si>
    <t>http://www.icann.org/en/groups/ssac/documents/sac-059-en.pdf</t>
  </si>
  <si>
    <t>Phase 5 | Close Request</t>
  </si>
  <si>
    <t>http://tinyurl.com/alacrdapadvice</t>
  </si>
  <si>
    <t>http://www.atlarge.icann.org/correspondence/correspondence-01nov13-en.htm</t>
  </si>
  <si>
    <t>R-39. ICANN should encourage open data? best practices that foster re-use of the information by any third party.</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</si>
  <si>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</si>
  <si>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</si>
  <si>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</si>
  <si>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</si>
  <si>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</si>
  <si>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</si>
  <si>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</si>
  <si>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Total Number of Open Advice Items</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</si>
  <si>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</si>
  <si>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</si>
  <si>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</si>
  <si>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</si>
  <si>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</si>
  <si>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</si>
  <si>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1 | Receive &amp; Acknowledge</t>
    </r>
    <r>
      <rPr>
        <b/>
        <sz val="11"/>
        <rFont val="Calibri"/>
        <family val="2"/>
        <scheme val="minor"/>
      </rPr>
      <t>:</t>
    </r>
    <r>
      <rPr>
        <sz val="11"/>
        <rFont val="Calibri"/>
        <family val="2"/>
        <scheme val="minor"/>
      </rPr>
      <t xml:space="preserve"> ICANN has input a new Advice Document into the Board Advice Register. ICANN will be reaching out to the Advice Provider to confirm receipt of the document.</t>
    </r>
  </si>
  <si>
    <r>
      <rPr>
        <b/>
        <u/>
        <sz val="11"/>
        <rFont val="Calibri"/>
        <family val="2"/>
        <scheme val="minor"/>
      </rPr>
      <t>Phase 2 | Understand Request</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</si>
  <si>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</si>
  <si>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rPr>
        <b/>
        <u/>
        <sz val="11"/>
        <rFont val="Calibri"/>
        <family val="2"/>
        <scheme val="minor"/>
      </rPr>
      <t>Phase 4 | Implement</t>
    </r>
    <r>
      <rPr>
        <b/>
        <sz val="11"/>
        <rFont val="Calibri"/>
        <family val="2"/>
        <scheme val="minor"/>
      </rPr>
      <t>:</t>
    </r>
    <r>
      <rPr>
        <sz val="11"/>
        <rFont val="Calibri"/>
        <family val="2"/>
        <scheme val="minor"/>
      </rPr>
      <t xml:space="preserve"> ICANN has determined that the advice item will be implemented.  ICANN will be reaching out to the Advice Provider with progress implementation reports. </t>
    </r>
  </si>
  <si>
    <r>
      <rPr>
        <b/>
        <u/>
        <sz val="11"/>
        <rFont val="Calibri"/>
        <family val="2"/>
        <scheme val="minor"/>
      </rPr>
      <t>Phase 5 | Close Request</t>
    </r>
    <r>
      <rPr>
        <sz val="11"/>
        <rFont val="Calibri"/>
        <family val="2"/>
        <scheme val="minor"/>
      </rPr>
      <t xml:space="preserve">: Item has either been implemented and is pending confirmation by the Advice Provider or the Item contains no action for the Board and is pending confirmation by the Advice Provider.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</si>
  <si>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</si>
  <si>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 Status of Open Advice Items 
</t>
    </r>
    <r>
      <rPr>
        <sz val="11"/>
        <color indexed="9"/>
        <rFont val="Calibri"/>
        <family val="2"/>
      </rPr>
      <t>(# items)</t>
    </r>
  </si>
  <si>
    <t>Total by Phase</t>
  </si>
  <si>
    <r>
      <t xml:space="preserve">Closed 
</t>
    </r>
    <r>
      <rPr>
        <i/>
        <sz val="10"/>
        <rFont val="Calibri"/>
        <family val="2"/>
        <scheme val="minor"/>
      </rPr>
      <t>in past 12 months</t>
    </r>
  </si>
  <si>
    <t>The communication plan is part of the overall KSK Rollover Project. On October 11, 2017 the new KSK begins to sign the root zone key set (the actual rollover event). See: https://www.icann.org/resources/pages/ksk-rollover.</t>
  </si>
  <si>
    <t>AL-ALAC-ST-0717-01-01-EN</t>
  </si>
  <si>
    <t>https://atlarge.icann.org/advice_statements/9983</t>
  </si>
  <si>
    <t>Revised ICANN Procedure for Handling WHOIS Conflicts with Privacy Law: Process and Next Steps</t>
  </si>
  <si>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</si>
  <si>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</si>
  <si>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</si>
  <si>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</si>
  <si>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</si>
  <si>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</si>
  <si>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</si>
  <si>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</si>
  <si>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</si>
  <si>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</si>
  <si>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</si>
  <si>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</si>
  <si>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</si>
  <si>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</si>
  <si>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</si>
  <si>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</si>
  <si>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</si>
  <si>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</si>
  <si>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</si>
  <si>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</si>
  <si>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[Public Comment Statement] This is the ALAC's statement on the Proposed Amendments to the Base New gTLD Registry Agreement.</t>
  </si>
  <si>
    <t>[Public Comment Statement] This is the ALAC statement on the Draft New ICANN Bylaws.</t>
  </si>
  <si>
    <t>SAC070: R-5 Advisory on the Use of Static TLD / Suffix Lists</t>
  </si>
  <si>
    <t>SAC070: R-3 Advisory on the Use of Static TLD / Suffix Lists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</si>
  <si>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</si>
  <si>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</si>
  <si>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</si>
  <si>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</si>
  <si>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</si>
  <si>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</si>
  <si>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</si>
  <si>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</si>
  <si>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</si>
  <si>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R-7. A periodic review of ICANN's MSM should be performed to ensure that the processes and the composition of ICANN?Äôs constituent parts adequately address the relevant decision-making requirements in the Corporation.</t>
  </si>
  <si>
    <t>R-4. ICANN should study the possibility of enhancing and increasing the role of Liaisons between its different Advisory Committees and Supporting Organizations (AC/SOs) to do away with the ?Äúsilo culture?Äù.</t>
  </si>
  <si>
    <t>There are no actionable items for ICANN. This specific advice item is complete per ALAC workspace: https://community.icann.org/display/als2/ATLAS+II+Recommendation+43</t>
  </si>
  <si>
    <t>R-24(a). Both the areas of the (a) Ombudsman and (b) Contractual Compliance should report regularly on the complaints they received, resolved, pending resolution and actions taken to address issues raised by unresolved complaints.</t>
  </si>
  <si>
    <t>The ALAC wishes to go on record as strongly supporting the comment submitted by Alan Greenberg - http://forum.icann.org/lists/comments-bylaws-amend-compensation-02may14/msg00003.html.</t>
  </si>
  <si>
    <t>This is a statement on a final report, which can be found here: https://www.icann.org/resources/pages/governance-ecosystem-2013-10-11-en. There is no actionable item for the ICANN Board.</t>
  </si>
  <si>
    <t>This is a statement on a final report, which can be found here: https://www.icann.org/resources/pages/public-responsibility-2013-10-11-en. There are no actionable items for the ICANN Board.</t>
  </si>
  <si>
    <t>This is a statement on a final report, which can be found here: https://www.icann.org/resources/pages/identifier-technology-2013-10-11-en. There are no actionable items for the ICANN Board.</t>
  </si>
  <si>
    <t>This is a statement on a final report, which can be found here: https://www.icann.org/resources/pages/multistakeholder-innovation-2013-10-11-en. There are no actionable items for the ICANN Board.</t>
  </si>
  <si>
    <t>RSSAC004: Root Server System Advisory Committee (RSSAC) Input on "Draft Proposal, Based on Initial Community Feedback, of the Principles and Mechanisms and the Process to Develop a Proposal to Transition NTIA's Stewardship of the IANA Functions"</t>
  </si>
  <si>
    <t>This is a response to a Board resolution in which the Bylaws were adopted and does not contain actionable advice: https://www.icann.org/resources/board-material/resolutions-2014-02-07-en#1.c</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</si>
  <si>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</si>
  <si>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</si>
  <si>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</si>
  <si>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</si>
  <si>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ALAC recommends additional community-related expertise in the Community Priority Evaluation Panel and stands ready to offer appropriate ICANN community volunteers to serve as panel members or advisors.</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</si>
  <si>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</si>
  <si>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</si>
  <si>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</si>
  <si>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</si>
  <si>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</si>
  <si>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</si>
  <si>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</si>
  <si>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</si>
  <si>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Joint Statement from ALAC and GAC</t>
  </si>
  <si>
    <t>https://atlarge.icann.org/advice_statements/10443</t>
  </si>
  <si>
    <t>Enabling Inclusive, Informed and Meaningful Participation at ICANN: A Joint Statement by ALAC and GAC (R1)</t>
  </si>
  <si>
    <t>Enabling Inclusive, Informed and Meaningful Participation at ICANN: A Joint Statement by ALAC and GAC (R2)</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</si>
  <si>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</si>
  <si>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</si>
  <si>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</si>
  <si>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</si>
  <si>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</si>
  <si>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</si>
  <si>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</si>
  <si>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</si>
  <si>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</si>
  <si>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</si>
  <si>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</si>
  <si>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</si>
  <si>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Recommendation 1: No changes should be made to the current naming scheme used in the root server system until more studies have been conducted. Based on the investigation conducted by the RSSAC Caucus Root Server Naming Work Party, the near-term recommendation is that no changes should be made to the current root server system naming scheme. The work party concluded that there may be a benefit to later moving to one of the schemes listed in Section 5, based on the risk analysis explained in Section 6. However, it was recognised that more in-depth research is required to understand node re-delegation attacks, the costs and benefits of signing the A and AAAA records for the root servers, and the effects of increasing the priming query response size.</t>
  </si>
  <si>
    <t>The ICANN org understands RSSAC028 Recommendation 1 to mean that no changes should be made to the current naming scheme used in the root server system until more studies have been conducted. ICANN received confirmation of understanding on 1/17/18.</t>
  </si>
  <si>
    <t>Recommendation 2: Conduct studies to understand the current behavior of DNS resolvers and how each naming scheme discussed in this document would affect these behaviours. To better understand the findings of this report, DNS researchers should investigate the following topics, which have been covered earlier in this document. The operational differences between the options in Sections 5.3 and 5.4 are particularly relevant for further research. Some topics that would be of interest include: ? The acceptable response size (beyond the default UDP packet size) for priming queries. For example, IoT devices acting as DNS resolvers might not be able to receive long priming responses. ? How different resolver software responds when answers contain a reduced set of glue records. ? How current resolver implementations behave if they set the ?DNSSEC OK? (DO) bit to 1 in their priming queries, such as if they validate the response and, if so, how they handle a bogus response. ? How search lists might be relevant. In the unusual case that a resolver also uses a DNS search list, using a single label for the root servers may interfere with that search list mechanism unless the final ?.? is given in the searched-for names. If a change to the naming scheme is ultimately accepted, a transition plan would need to be produced to explore the practical obstacles faced by such a change. That transition plan itself would be a research topic.</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</si>
  <si>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on 1/17/18.</t>
  </si>
  <si>
    <t>Recommendation 3: Conduct a study to understand the feasibility and impact of node re-delegation attacks. Further study is required to understand whether the current infrastructure is susceptible to various cache poisoning attack scenarios, including the cited node re-delegation attack. If the infrastructure is determined to be susceptible, the study needs to say what the effects of such attacks might be. Understanding these risks is necessary to assess the risk of changing the current root naming infrastructure. Any study conducted in this area should also be accompanied with proof-of-concept code so that it can be observed and further studied by the RSSAC Caucus and other researchers.</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</si>
  <si>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on 1/17/18.</t>
  </si>
  <si>
    <t>Speculative Recommendation (Recommendation 5): 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</si>
  <si>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ICANN org understands that the RSSAC has also provided an additional, speculative recommendation, which states that if node re-delegation attacks pose a serious risk that needs to be mitigated, the following should also be considered: ? The root server addresses should be signed with DNSSEC to enable a resolver to authenticate resource records within the priming response. ? Because the root server IP address information and the root zone are closely correlated, both sets of information should continue to be hosted on the same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 ICANN received confirmation of understanding on 1/17/18.</t>
  </si>
  <si>
    <t>The SSAC sent a letter (https://www.icann.org/en/system/files/correspondence/diaz-to-atallah-03oct17-en.pdf)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</si>
  <si>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The ICANN organization understands the recommendation in SAC098 to mean that the ICANN Board and the ICANN Community should take immediate action to temporarily halt the SSR2 review and produce a detailed plan before resuming the review. This understanding was sent to the SSAC on 19 October 2017 for review. ICANN received confirmation of understanding on 18 January 2018.</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</si>
  <si>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</si>
  <si>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ICANN received SSAC's approval of understanding and is in the process of evaluating the advice. The ICANN organization understands SAC097 Recommendation 1 to mean that the ICANN organization should consider revising the Central Zone Data Service (CZDS) system to address the problem of subscriptions terminating automatically by default. The ICANN organization understands that the SSAC recommends instead that the CZDS have automatic renewal as the default. The ICANN organization also understands Recommendation 1 to mean that the CZDS system could include an option allowing a registry operator to depart from the default on a per-subscriber basis, thereby forcing the chosen subscriber to reapply at the end of the current term. The ICANN organization also understands Recommendation 1 to mean that the CZDS should continue to provide registry operators the ability to explicitly terminate a problematic subscriber's access at any time. This understanding was confirmed by the SSAC on 18 August 2017.</t>
  </si>
  <si>
    <t>ICANN received SSAC's approval of understanding and is in the process of evaluating the advice. The ICANN organization understands SAC097 Recommendation 3 to mean that the ICANN organization should seek ways to reduce the number of zone file access complaints and resolve complaints in a timely fashion. This understanding was confirmed by the SSAC on 18 August 2017.</t>
  </si>
  <si>
    <t>ICANN received SSAC's approval of understanding and is in the process of evaluating the advice. The ICANN organization understands SAC097 Recommendation 2 to mean that the ICANN organization should ensure that, in subsequent rounds of new gTLDs, the CZDS subscription agreement conforms to the changes executed as a result of implementing Recommendation 1. This understanding was confirmed by the SSAC on 18 August 2017.</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</si>
  <si>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</si>
  <si>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ICANN received SSAC's approval of understanding and is in the process of evaluating the advice. The ICANN organization understands SAC097 Recommendation 4 to mean that the ICANN organization should ensure that zone file access and Web-based WHOIS query statistics are accurately and publicly reported, according to well-defined standards that can be uniformly complied with by all gTLD registry operators. The ICANN organization also understands that the SSAC recommends that the ICANN organization clarify the Zone File Access (ZFA) metric as soon as practicable. This understanding was confirmed by the SSAC on 18 August 2017.</t>
  </si>
  <si>
    <t>Recommendation 2: The SSAC recommends that the scope of the work presented in Recommendation 1 include at least the following issues and questions: 1) In the Applicant Guidebook for the most recent round of new generic Top Level Domain (gTLD) applications,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As described in RFC 6761,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</si>
  <si>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ICANN received SSAC's approval of understanding and is in the process of evaluating the advice. Updated 8 May 2017: The ICANN organization understands SAC090 Recommendation 2 to mean that the scope of work presented in Recommendation 1 should answer the following questions:  1) Should ICANN formalize in policy the status of names on lists such as the Reserved Names list in AGB Section 2.2.1.2.1, the Ineligibile Strings list in AGB Section 2.2.1.2.3, the two-character ISO 3166 codes referenced in AGB Section 2.2.1.3.2 Part III, and the Geographic Names list referenced in AGB Section 2.2.1.4, as well as the IETF?s Special-Use Domain Registry?  1a) If so, how should ICANN respond to changes made to these lists by organizations outside of ICANN's direct influence?  1b) If so, how should ICANN respond to a change in a list that occurs during a round of new gTLD applications? 2) How should ICANN respond to groups outside of ICANN that assert standing of their special names lists? 3) Should ICANN formalize in policy the status of private use names, which are names independently selected by individuals and organizations that intend for them to be resolved only within a private context?  3a) If so, how should ICANN deal with private use names like .home, .corp, and .mail?  3b) If so, how should ICANN respond to future collisions between private use names and new gTLDs?</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</si>
  <si>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</si>
  <si>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ICANN received SSAC's approval of understanding and is in the process of evaluating the advice. The ICANN organization understands SAC090 Recommendation 1 to mean that the ICANN Board should take the appropriate action to ensure criteria are established for determining if a syntactically valid domain label could be a top-level domain in the global DNS. </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</si>
  <si>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</si>
  <si>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Updated 8 May 2017: The ICANN organization understands SAC090 Recommendation 3 to mean that, based on SSAC's finding that a lack of adequate coordination among activities of different groups has contributed to domain space instability, the ICANN Board should take the appropriate action to establish an effective means of collaboration with relevant groups outside of ICANN, including the IETF.  ICANN has confirmed its understanding of the advice with the SSAC and is currently evaluating the actionable items contained in the advice.</t>
  </si>
  <si>
    <t>ICANN received SSAC's approval of understanding and is in the process of evaluating the advice. The ICANN organization understands SAC090 Recommendation 4 to mean that ICANN should carry out the recommended actions in SAC090 before adding any new TLD names to the global DNS. This understanding was sent to the SSAC on 6 June 2017.</t>
  </si>
  <si>
    <t>ICANN received SSAC's approval of understanding and is in the process of evaluating the advice. The ICANN organization understands SAC084 is the SSAC's comment on the the Guidelines for the Extended Process Similarity Review Panel (EPSRP) for the IDN ccTLD Fast Track Process and focuses and recommends that the ICANN Board NOT accept the proposed guidelines, as they represent a threat to the security and stability of the DNS. The SSAC recommends that the Board should request a review of the EPSRP to determine why the proposed guidelines do not respect the principles of conservativism, inclusion and stability.</t>
  </si>
  <si>
    <t>ICANN received SSAC's approval of understanding and is in the process of evaluating the advice. The ICANN organization understands SAC061 Recommendation 2 to mean that the ICANN Board should ensure that a formal risk assessment is completed and available for the PDP working group to consider before the PDP is finalized and moved to implementation. This understanding was sent to the SSAC on 6 June 2017</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</si>
  <si>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</si>
  <si>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ICANN received SSAC's approval of understanding and is in the process of evaluating the advice. The ICANN organization understands SAC058 Recommendation 3 to mean that the ICANN community should seek to identify validation techniques to be used by registrars and registries for validating registration data.</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</si>
  <si>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</si>
  <si>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ICANN received SSAC's approval of understanding and is in the process of evaluating the advice. The ICANN organization understands SAC047 Recommendation 2 to mean that ICANN should preserve operational data about ex-registries and should define a framework to share such data with the community.</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</si>
  <si>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</si>
  <si>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The Board in its 9 September 2014 resolution acknowledged the Final ATLAS II Declaration: https://www.icann.org/resources/board-material/resolutions-2014-09-09-en#3.e This specific advice item is on-hold pending the outcome of Work Stream 2. The issue has been raised to the Board Organizational Effectiveness Committee. See ALAC workspace for updates: https://community.icann.org/display/als2/ATLAS+II+Recommendation+7</t>
  </si>
  <si>
    <t>The Board in its 9 September 2014 resolution acknowledges the Final ATLAS II Declaration: https://www.icann.org/resources/board-material/resolutions-2014-09-09-en#3.e ICANN Staff is currently working towards implementing this recommendation by adding staff resources. For more information, see the ALAC Workspace: https://community.icann.org/display/als2/ATLAS+II+Recommendation+37</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</si>
  <si>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</si>
  <si>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The ICANN Organization understands recommendation 2 of SAC095 to mean that the SSAC strongly discourages the registration of any domain name that includes emoji in any of its labels. The ICANN Organization also understands recommendation 2 to mean that the SSAC advises registrants of domain names with emoji that such domains may not function consistently or may not be universally accessible as expected. This understanding was confirmed by the SSAC on 18 August 2017. The ICANN Board considered this item at ICANN60 in Abu Dhabi: https://www.icann.org/resources/board-material/resolutions-2017-11-02-en#1.e. The ICANN org is currently reviewing the resolution for required next steps.</t>
  </si>
  <si>
    <t>The ICANN Organization understands recommendation 1 of SAC095 to mean that the SSAC recommends that the ICANN Board reject any TLD (root zone label) that includes emoji. This understanding was confirmed by the SSAC on 18 August 2017. The ICANN Board considered this item at ICANN60 in Abu Dhabi: https://www.icann.org/resources/board-material/resolutions-2017-11-02-en#1.e. The ICANN org is currently reviewing the resolution for required next steps.</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</si>
  <si>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</si>
  <si>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The ICANN organization understands that SAC073 duplicates the advice sent by the SSAC in SAC063, with one distinction, which is as follows: To help the broader community to have a higher level of confidence in the anticipated success of this planned activity, and for ICANN Board to discharge its responsibilities with respect to recommendations from the SSAC, the SSAC would like to see the final report respond directly to each of the recommendations in SAC 063, and note in each case how the recommendation has been appropriately addressed in the proposed design, or in those cases where the recommendation is not specifically addressed, the rationale for this design decision.  On 24 June 2017, the ICANN Board accepted this advice and directed the ICANN organization to implement per the ICANN organization's recommendation (https://www.icann.org/resources/board-material/resolutions-2017-06-24-en#2.b). On October 11, 2017 the new KSK begins to sign the root zone key set (the actual rollover event). See: https://www.icann.org/resources/pages/ksk-rollover.</t>
  </si>
  <si>
    <t>Recommendation 1: 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</si>
  <si>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Recommendation 3: 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</si>
  <si>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t>
  </si>
  <si>
    <t>Recommendation 2: The SSAC recommends ICANN staff to work with the DNS community and the IETF to encourage the standardization of search list processing behavior. Such an effort should begin with ICANN staff submitting an Internet-Draft to the IETF, and advocating for its standardization within the IETF process. The effort should update RFC 1535 and other applicable RFCs to address the Findings and Recommendations in this document.</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</si>
  <si>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included within the Internet-Draft. On 24 June 2017, the ICANN Board accepted this advice and directed the ICANN organization to implement per the ICANN organization's recommendation (https://www.icann.org/resources/board-material/resolutions-2017-06-24-en#2.b).</t>
  </si>
  <si>
    <t>Recommendation 1: ICANN should help facilitate an Internet-wide community effort to reduce the number of open resolvers and networks that allow network spoofing. This effort should involve measurement efforts and outreach and cooperation in relevant technical fora involving network operators worldwide, but will not have an operational component. ICANN should support this effort with adequate staffing and funding. Such a program should cover at least the following topics: a. Collect, create, and organize material that will assist in the implementation of recommendations 2-5 below. This would include: i. On an annual basis, publish and widely disseminate a report on the number and extent of open recursive DNS servers. ii. On an annual basis, publish and widely disseminate a report on the extent of networks that allow network spoofing. iii. Create and maintain an information portal with links to educational material, to be complemented by ICANN staff and community subject-matter expert contributions. iv. Inform how certain products (e.g., CPE devices) can play a significant role in DNS amplification attacks. v. Publish a regular (at least annual) advisory/report on the state-of-the art-mechanisms to identify or otherwise prevent amplification and reflection attacks, and ensure that such an advisory/report is widely disseminated in the Internet community. vi. Provide an annual report on the work accomplished. b. Coordinate with the Internet community to popularize and support recommendations 2-5 below. This coordination should include exploration of whether operational requirements regarding open resolvers and the prevention of network spoofing can be incorporated into regulatory compliance frameworks and certification regimes.</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</si>
  <si>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</si>
  <si>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</si>
  <si>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Implementation of this specific advice item is ongoing. ICANN is determining how to implement the new protocol in the gTLD space. The Registries Stakeholder Group (RySG) has submitted proposals/correspondence to ICANN regarding the registration data access protocol (RDAP) implementation: Initial Proposal, May 2017: https://www.icann.org/en/system/files/correspondence/diaz-to-atallah-03may17-en.pdf ICANN's response, June 2017: https://www.icann.org/en/system/files/correspondence/atallah-to-diaz-16jun17-en.pdf Updated proposal, June 2017: https://www.icann.org/en/system/files/correspondence/diaz-to-atallah-22jun17-en.pdf</t>
  </si>
  <si>
    <t>Recommendation (4): 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</si>
  <si>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The plan will be updated to include actual measurement, monitoring, and datasharing capability of root zone performance, in cooperation with RSSAC and other root zone management participants to define the specific measurements, monitoring, and data sharing framework.</t>
  </si>
  <si>
    <t>Recommendation 5: IANA should host a PSL containing information about the domains within the registries with which IANA has direct communication. Such a PSL would be authoritative for those domains. Such a list should include, at a minimum, all TLDs in the IANA root zone.</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</si>
  <si>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On 24 June 2017, the ICANN Board accepted this advice and directed the ICANN organization to implement per the ICANN organization's recommendation (https://www.icann.org/resources/board-material/resolutions-2017-06-24-en#2.b).</t>
  </si>
  <si>
    <t>The ICANN organization understands this recommendation to mean that ICANN, in concert with the Mozilla Foundation, prepare educational materials on the Mozilla PSL covering the meaning of the resource and the impact of the resource. On 24 June 2017, the ICANN Board accepted this advice and directed the ICANN organization to implement per the ICANN organization's recommendation (https://www.icann.org/resources/board-material/resolutions-2017-06-24-en#2.b).</t>
  </si>
  <si>
    <t>Implementation of this specific advice item is underway and part of Project 7. Additionally, a public comment was opened on Guidelines for the Implementation of Internationalized Domain Names 4.0 on 3 March 2017. The public comment period closed on 2 May 2017, and an ICANN organization report is expected on 9 August 2017 (https://www.icann.org/public-comments/idn-guidelines-2017-03-03-en). All EBERO providers support variant TLDs; there is parity for variant support in all relevant systems and functions. Please see the following links for more information on both IDN Variants and EBERO, including the EBERO Agreement, which stipulates requirements regarding IDN variants: EBERO Resources: - Resource page:  https://www.icann.org/resources/pages/ebero-2013-04-02-en IDN Resources: - https://www.icann.org/resources/pages/idn-2012-02-25-en - https://community.icann.org/pages/viewpage.action?pageId=56144675</t>
  </si>
  <si>
    <t>ICANN agrees with this recommendation and the entire Project 7 of the IDN Variant TLD Program is dedicated to developing the processes to handle variant mechanisms, including the life cycle of a variant label. Implementation of this specific advice item is in progress and is part of project 7. Considerable work has been underway on IDNs and IDN variants. Including: IDN Implementation Guidelines: The public comment period on the Internationalized Domain Name (IDN) Implementation Guidelines Version 4.0 opened on 3 March 2017 and closed on 2 May 2017. An ICANN organization report is expected on 9 August 2017 (https://www.icann.org/public-comments/idn-guidelines-2017-03-03-en). Label Generation Rules for the Root Zone: The public comment period on Version 2 of the LGR Rules for the Root Zone opened on 6 June 2017 and closed on 24 July 2017. An ICANN organization report is expected on 11 August 2017 (https://www.icann.org/public-comments/rz-lgr-2-2017-06-06-en).</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</si>
  <si>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</si>
  <si>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ICANN agrees with these recommendations. Implementation of this specific advice item is in progress, and there is an active working group that is working on the next version of IDN implementation guidelines as well as on second-level label generation rules (LGRs). The public comment period on the Internationalized Domain Name (IDN) Implementation Guidelines Version 4.0 opened on 3 March 2017 and closed on 2 May 2017. An ICANN organization report is expected on 9 August 2017 (https://www.icann.org/public-comments/idn-guidelines-2017-03-03-en).</t>
  </si>
  <si>
    <t>www.icann.org/en/groups/ssac/documents/sac-063-en.pdf?Äé</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</si>
  <si>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</si>
  <si>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</si>
  <si>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The test pas is part of the overall KSK Rollover Project. On October 11, 2017 the new KSK begins to sign the root zone key set (the actual rollover event). See: https://www.icann.org/resources/pages/ksk-rollover. On 24 June 2017, the ICANN Board accepted this advice and directed the ICANN organization to implement per the ICANN organization's recommendation (https://www.icann.org/resources/board-material/resolutions-2017-06-24-en#2.b).</t>
  </si>
  <si>
    <t>The communication plan is part of the overall KSK Rollover Project. On October 11, 2017 the new KSK begins to sign the root zone key set (the actual rollover event). See: https://www.icann.org/resources/pages/ksk-rollover. On 24 June 2017, the ICANN Board accepted this advice and directed the ICANN organization to implement per the ICANN organization's recommendation (https://www.icann.org/resources/board-material/resolutions-2017-06-24-en#2.b).</t>
  </si>
  <si>
    <t>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</si>
  <si>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</si>
  <si>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The Board in its 9 September 2014 resolution acknowledged the Final ATLAS II Declaration: https://www.icann.org/resources/board-material/resolutions-2014-09-09-en#3.e The ICANN organization has implemented this advice. The ICANN organization rolled out a Document Development Drafting Pilot Program in FY17. The goal of tPilot Program is to produce summary documents that will provide the background of each particular Public Comment Proceeding (PCP); analysis of the issues involved in the PCP; and the potential impacts of the PCP on key stakeholder groups. ICANN has to-date released 5 primer documents, which can be found on the ICANN wiki: https://community.icann.org/display/DDDPP/DDP+%28Document+Development+and+Drafting+Pilot+Program%29+Home.</t>
  </si>
  <si>
    <t>The Board in its 9 September 2014 resolution acknowledged the Final ATLAS II Declaration: https://www.icann.org/resources/board-material/resolutions-2014-09-09-en#3.e ICANN has completed an updated ICANN Writing Style Guide, which formalizes ICANN's commitment to creating content in plain English style. This is an ongoing effort to standardise, define and make ICANN content as user- friendly as possible. This will be a continuing effort of the Organization's. Also see ALAC workspace for updates: https://community.icann.org/display/als2/ATLAS+II+Recommendation+32</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</si>
  <si>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</si>
  <si>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</si>
  <si>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</si>
  <si>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</si>
  <si>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</si>
  <si>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</si>
  <si>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</si>
  <si>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</si>
  <si>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On 15 September 2016, the Board adopted the RSSAC advice for the KSK signature validity in RSSAC 003, and directs ICANN's President and CEO, or his designee, to proceed with implementing the KSK recommendations in RSSAC 003 in collaboration with the root zone management partners (https://www.icann.org/resources/board-material/resolutions-2016-09-15-en#1.a). On 27 October 2016, the key signing ceremony conducted with the new signature validity periods in the Verisign Key Signing Request (https://www.iana.org/dnssec/ceremonies/27). The signature validity period for the KSK was updated to 21 days per the RSSAC advice. The ZSK signature validity period was updated to 13 days per the RSSAC advice. On 1 January 2017, the signatures of the new validity periods in both the KSK and ZSK appeared in the DNS root zone.</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</si>
  <si>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</si>
  <si>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</si>
  <si>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</si>
  <si>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</si>
  <si>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ICANN agrees with this recommendation, which is implemented by the IDN Label Generation Ruleset for the Root Zone (LGR) procedure. On 6 June 2017, a public comment period opened on Version 2 Label of the Label Generation Rules for the Root Zone (RZ-LGR-2). The period closed on 24 July 2017, and an ICANN organization report was published on 1 August 2017 (https://www.icann.org/en/system/files/files/report-comments-rz-lgr-2-01aug17-en.pdf). Root Zone Label Generation Rules 2.0 (RZ-LGR-2) is now available, covering Arabic, Ethiopic, Georgian, Khmer, Lao and Thai scripts: https://www.icann.org/resources/pages/root-zone-lgr-2015-06-21-en.</t>
  </si>
  <si>
    <t>Each release of the integrated IDN Label Generation Ruleset for the Root Zone (LGR) will be open to public comments prior to publication. In addition, the LGR process has been further detailed to allow for a script community to submit additional revisions of MSR and LGR, which can then be reviewed. Additionally, recently two public comment periods closed that dealt with LGR and IDN issues: Label Generation Rules for the Root Zone Version 2 (RZ-LGR-2): https://www.icann.org/public-comments/rz-lgr-2-2017-06-06-en IDN Implementation Guidelines (v4.0): https://www.icann.org/public-comments/idn-guidelines-2017-03-03-en</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</si>
  <si>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</si>
  <si>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</si>
  <si>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</si>
  <si>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</si>
  <si>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</si>
  <si>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</si>
  <si>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</si>
  <si>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</si>
  <si>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</si>
  <si>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</si>
  <si>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AL-ALAC-ST-0118-05-00-EN</t>
  </si>
  <si>
    <t>https://atlarge.icann.org/advice_statements/10599</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</si>
  <si>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</si>
  <si>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</si>
  <si>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</si>
  <si>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</si>
  <si>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</si>
  <si>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</si>
  <si>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</si>
  <si>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</si>
  <si>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</si>
  <si>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</si>
  <si>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</si>
  <si>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</si>
  <si>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</si>
  <si>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</si>
  <si>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</si>
  <si>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</si>
  <si>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</si>
  <si>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</si>
  <si>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</si>
  <si>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</si>
  <si>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</si>
  <si>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</si>
  <si>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</si>
  <si>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</si>
  <si>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</si>
  <si>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</si>
  <si>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</si>
  <si>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</si>
  <si>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</si>
  <si>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</si>
  <si>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</si>
  <si>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</si>
  <si>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</si>
  <si>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</si>
  <si>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</si>
  <si>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</si>
  <si>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</si>
  <si>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</si>
  <si>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</si>
  <si>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</si>
  <si>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</si>
  <si>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</si>
  <si>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</si>
  <si>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</si>
  <si>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</si>
  <si>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</si>
  <si>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</si>
  <si>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</si>
  <si>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</si>
  <si>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</si>
  <si>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</si>
  <si>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</si>
  <si>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</si>
  <si>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</si>
  <si>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</si>
  <si>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</si>
  <si>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</si>
  <si>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</si>
  <si>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</si>
  <si>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</si>
  <si>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</si>
  <si>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</si>
  <si>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</si>
  <si>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</si>
  <si>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</si>
  <si>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</si>
  <si>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</si>
  <si>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</si>
  <si>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</si>
  <si>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</si>
  <si>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</si>
  <si>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</si>
  <si>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</si>
  <si>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</si>
  <si>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</si>
  <si>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</si>
  <si>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</si>
  <si>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</si>
  <si>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</si>
  <si>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</si>
  <si>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</si>
  <si>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</si>
  <si>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</si>
  <si>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</si>
  <si>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</si>
  <si>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</si>
  <si>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</si>
  <si>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</si>
  <si>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</si>
  <si>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</si>
  <si>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</si>
  <si>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</si>
  <si>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</si>
  <si>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</si>
  <si>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</si>
  <si>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</si>
  <si>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</si>
  <si>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</si>
  <si>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</si>
  <si>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</si>
  <si>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</si>
  <si>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</si>
  <si>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</si>
  <si>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</si>
  <si>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</si>
  <si>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</si>
  <si>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</si>
  <si>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</si>
  <si>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</si>
  <si>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</si>
  <si>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</si>
  <si>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</si>
  <si>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</si>
  <si>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</si>
  <si>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</si>
  <si>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</si>
  <si>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</si>
  <si>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</si>
  <si>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</si>
  <si>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</si>
  <si>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</si>
  <si>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</si>
  <si>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</si>
  <si>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</si>
  <si>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ALAC believes that the Board has all of the requisite authority to call on the community to establish the said ?Review Committee? based upon the fact that this is a specific PICs implementation issue that was called for by the GAC in their ICANN 46 Beijing Communiqué, as well as in every related Communiqué since then.</t>
  </si>
  <si>
    <t>The ICANN Board considered this advice at ICANN55, and determined that it would not be practical to establish a Review Committee, when the Review Team on Competition, Consumer Trust, and Consumer Choice (CCT-RT) and the GNSO New gTLD Subsequent Procedures PDP Working Group (GNSO PDP WG) are already dedicated to reviewing the 2012 application round of the New gTLD Program, including Public Interest Commitments. The Board has asked the CCT-RT and the GNSO PDP WG to review the concerns of the ALAC in the course of their work (https://www.icann.org/en/system/files/correspondence/crocker-to-zuck-et-al-21mar16-en.pdf).</t>
  </si>
  <si>
    <t>The ALAC is very concerned that the planned implementation of the new Registration Data Access Protocol (RDAP) may not support enhanced privacy protections proposed by the Expert Working Group on gTLD Directory Services (EWG)... The ALAC is strongly arguing against ?voluntary? adoption of the RDAP features that allow differentiated access to registration data. While those features are not now required under existing WHOIS policies, they will most likely be required under new RDS consensus policies as recommended by the EWG. On these facts, the ALAC strongly argues that the RDAP implementation profile must include the feature set that will support differentiated access. This will ensure that when the future policies, which follow the EWG recommendations, on differentiated access to data are finalized, the protocols will be in place to ensure that these may be readily switched on and implemented.</t>
  </si>
  <si>
    <t>The ICANN organization understands that this is ALAC's Statement on the Planned Implementation of the New Registration Data Access Protocol (RDAP). The statement was sent to the ICANN Board on 28 November 2015. The ALAC strongly argues that the RDAP implementation profile must include the feature set that will support differentiated access. The Board responded on 21 December 2015 that the Statement would be considered via the Public Comment process. The ALAC re-submitted its comment (https://forum.icann.org/lists/comments-rdap-profile-03dec15/pdfhcwKdtVLoy.pdf), which was included in the Report of Public Comments (https://www.icann.org/en/system/files/files/report-comments-rdap-profile-25apr16-en.pdf). There is no further action required of the Board. ALAC confirmed this understanding on 7 December 2017, and the item is now closed.</t>
  </si>
  <si>
    <t>The fact that a risk management framework exists and is utilized to force rigor into the consideration of risk would be an important outcome However, the ALAC deplores that the framework that is proposed is the proprietary and business-oriented Risk Management methodology ISO31000 framework whilst the DNS Security and Stability Analysis (DSSA) Working Group had proposed the use of the Open Standard NIST 800-30 methodology. The ALAC also questions the use of a business methodology applied to the DNS. The ALAC deplores that at this point in time, the proposed Framework is far from being detailed at a more granular level The ALAC is disappointed that the Framework as proposed in the Final Report has not built in any substantial way on the work undertaken by the DSSA Working Group apart from mentioning its work.</t>
  </si>
  <si>
    <t>This statement was considered as part of a public comment period: https://www.icann.org/en/system/files/files/report-comments-dns-rmf-final-18oct13-en.pdf In November 2013, the Board has directed ICANN to implement the DNS Risk Management Framework and report back to the Board Risk Committee as needed on the risk assessment and proposed mitigation measures (https://www.icann.org/resources/board-material/resolutions-2013-11-21-en#2.c).</t>
  </si>
  <si>
    <t>The ALAC urges the Board to take full consideration of relevant SSAC advice and recommendations to ensure that residual risk is minimized and specifically that residual risk is not transferred to third parties such as current registry operators, new gTLD applicants, registrants, consumers and individual end users.</t>
  </si>
  <si>
    <t>The ICANN Board New gTLD Program Committee (NGPC) considered recommendations by the Security and Stability Advisory Committee (SSAC), public comments, and additional community feedback in its actions regarding Name Collision and Dotless Domains. On 13 August 2013, the NGPC adopted a resolution affirming that ""dotless domain names"" are prohibited: https://www.icann.org/resources/board-material/resolutions-new-gtld-2013-08-13-en#1.   On 30 July 2014, NGPC adopted the Name Collision Management Framework: https://www.icann.org/resources/board-material/resolutions-new-gtld-2014-07-30-en.</t>
  </si>
  <si>
    <t>The ALAC has no input on the details of Specification 13, but wishes to go on record as objecting to the creation of a new category of gTLD at this point, when earlier decisions were made to not have categories of TLDs supporting community, geographic and other similar classes of gTLD.</t>
  </si>
  <si>
    <t>This statement contains no actionable advice for ICANN. On 26 March 2014, the ICANN Board New gTLD Program Committee took a resolution adopting Specification 13 to the Registry Agreement: https://www.icann.org/resources/board-material/resolutions-new-gtld-2014-03-26-en</t>
  </si>
  <si>
    <t>The ALAC adopts the Report submitted by the co-chairs of the DSSA WG, as the Final Report of the DSSA WG in accordance with section 2.4 of its charter; The Chair of the ALAC is requested to inform the ccNSO, GNSO, NRO and SSAC co-chairs of the DSSA WG of adoption of the Report by the ALAC; The Chair of the ALAC is also requested to inform the chairs of the other participating SO's and AC's (GNSO, ccNSO, NRO and SSAC); The ALAC agrees with but notes with significant regret the recommendation to not proceed with phase 2 as noted in the co-chair's letter; and The ALAC thanks and congratulates all, and in particular the co-chairs of the WG: Olivier Cr?©pin-LeBlond (ALAC), Joerg Schweiger (.DE, ccNSO), Mikey O'Connor (GNSO), James Galvin (SSAC) and Mark Kosters (NRO) and all volunteers and staff who helped with this effort.</t>
  </si>
  <si>
    <t>The ALAC appreciates the publication of the ATRT2 Draft Recommendations for Public Comment. The ALAC views the Affirmation of Commitments' mandate for periodic organizational review and the work of the ATRT2 are crucial for enhancing, on a continuous basis, the culture and practice of accountability and transparency throughout ICANN. We agree with the ATRT2's general Recommendations that, in moving forward, ICANN needs to: Establish clear metrics and benchmarks against which improvements in accountability and transparency can be measured; Communicate clearly and consistently about its accountability and transparency mechanisms and performance; and Improve and prioritize its AoC Review processes.</t>
  </si>
  <si>
    <t>This statement was considered as part of a public comment period: https://www.icann.org/public-comments/atrt2-recommendations-2014-01-09-en The Board has provided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</si>
  <si>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</si>
  <si>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</si>
  <si>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The ALAC strongly supports the report from the Panel on ICANN's Role in the Internet Governance Ecosystem, particularly its conclusion that 'the multistakeholder model is by far preferable and should be elaborated and reinforced'. The diagram on Governance, grouped into the Logical layer and Infrastructure Layer is a very helpful way to conceptualize Internet governance issues. The Panel's discussions under the following headings also have some very useful pointers on directions for ICANN's new role in: Globalize not internationalize, Consolidation and simplification of root-zone management, and a web of affirmation of commitments. Globalizing the process of accountability through a web of relationships and suggesting accountability panels is indeed a potential way forward but only if a panel can provide recourse. The ALAC has concerns about the practical workability of this scenario but is ready to assist.</t>
  </si>
  <si>
    <t>The ALAC welcomes the announcement recently made by the National Telecommunications and Information Authority (NTIA) and celebrates the designation of ICANN as the organization in charge of convening the global stakeholders to develop a proposal to transition the stewardship over the IANA functions by designing a multistakeholder mechanism. We expect that the design process will be open and inclusive allowing the various communities, within and outside of ICANN, to be properly considered and taken into account by adequately incorporating and addressing their concerns and thoughts in the final outcome of this collaborative effort. The ALAC believes that the end user community has a vital role in the Internet governance ecosystem and must be a part of any process going forward. We call on ICANN leadership to ensure that any mechanism that replaces the stewardship over the IANA functions is based on enhancing the multistakeholder model, maintaining the security, stability and resiliency of the Internet's DNS, and several other principles and requirements. We commit to contributing to the process so that any outcome is a result of a bottom-up, consensus driven and multistakeholder effort in which the interests of the end users are properly taken into account.</t>
  </si>
  <si>
    <t>The At-Large Advisory Committee considers the submitted "ICANN Draft Vision, Mission, and Focus Areas for a Five Years Strategic Plan" a comprehensive document addressing all the aspects of a future strategic plan. The ALAC supports the ICANN vision as stipulated. Nevertheless, as the most important concern today is about the security of Internet and the trust in the Internet, the ALAC would prefer to include those aspects of trust and security in the paragraph describing the ICANN Vision in this way: "to support a single, open, and globally interoperable Internet with a secure and trusted DNS". The same should be done in all focus areas paragraphs each time the unique and open Internet is mentioned. The ALAC recommends that it is necessary to add another bold point to the "Developing a world-class public responsibility framework" focus area section: "Engage and develop the End-Users community globally for full involvement in policy development and decision making processes." The ALAC finds the other elements of the focus Areas well expressed and detailed. It appreciates this preliminary work to prepare for a future-oriented and concerted 5 years strategic plan and strongly supports that process.</t>
  </si>
  <si>
    <t>This statement was submitted and considered as part of public comment: https://www.icann.org/public-comments/strategic-2013-10-29-en On 16 October 2014, the Board took a resolution adopting the Strategic Plan:  https://www.icann.org/resources/board-material/resolutions-2014-10-16-en#2.c</t>
  </si>
  <si>
    <t>The ALAC supports the recommendation for ICANN to adopt a more rigorous approach by re-defining a clear and consistent classification framework that assigns countries and territories to regions. Nevertheless, it would be helpful if the way and the criteria for such re-definition were suggested. The ALAC strongly supports that ICANN must acknowledge the Sovereignty and right of self-determination of States to let them choose their region of allocation and request, if they so desire, a move to another geographic region. When we speak about geography, we are speaking about regions, and the ALAC doesn't believe that the geographic regions could be in any case built on other consideration than the regional one. The cultural and linguistic diversity are important but can't impact the geographic regions framework. If we want it to be regions plus culture plus language, we have to call it diversity, not geographic regions. The ALAC supports the recommendation to amend the bylaws to modify the present requirement for review of the Geographic Regions from three years period to five.</t>
  </si>
  <si>
    <t>This statement was submitted and considered as part of a request for community feedback on the Geographic Regions Working Group Recommendations. The WG provided a Final Report in October 2015: https://www.icann.org/en/system/files/files/geo-regions-wg-31oct15-en.pdf This report was placed for public comment: https://www.icann.org/public-comments/geo-regions-2015-12-23-en. The ALAC also provided comments as part of this public comment period: https://forum.icann.org/lists/geo-regions-23dec15/msg00003.html ICANN staff produced a summary report of all the community comments submitted in the proceeding regarding the WG recommendations: https://www.icann.org/en/system/files/files/report-comments-geo-regions-13may16-en.pdf</t>
  </si>
  <si>
    <t>The ALAC strongly supports the report from the Panel on Public Responsibility Framework. This Panel is a useful reminder of the ways ICANN has started to globalize its activities, but real assistance and support for participation in ICANN is a critical element in the globalization of ICANN and Internet Governance. The issue is additional funding for those unable to self fund real participation in ICANN. There may be other models for funding participation that do not rely on the 'contracted parties' model that can ensure all parties have equal seats at the table.</t>
  </si>
  <si>
    <t>The ALAC supports the recommendations of the Meeting Strategy Working Group report. The differentiation of the 3 annual meetings would improve the geographic rotation, minimize the number of conflicting sessions, facilitate cross community interactions, increase concentrated policy work, engage with local Internet communities, and increase thematic, regional or language-based interactions. The ALAC also appreciates very much that visa deliverance becomes one of the main criteria for the selection of the meetings venue. The ALAC suggests that 1) local availability of an open Internet be added to the selection criteria, 2) venues without facilities for the disabled communities shouldn't be considered, and 3) video coverage of meetings uses cameras and camera-work (pan and zoom) instead of a stationary Webcam. The ALAC welcomes the recommendation not restricting rotation of any meeting to ICANN hub cities.</t>
  </si>
  <si>
    <t>This statement was provided and considered as part of a public comment: https://www.icann.org/public-comments/meetings-strategy-2014-02-25-en On 17 Nov 2014, the ICANN Board took a resolution approving the new meetings strategy: https://www.icann.org/resources/board-material/resolutions-2014-11-17-en#2.a. The new meetings strategy was implemented in 2016.</t>
  </si>
  <si>
    <t>There must be a methodology to recognize when a decision will impact the community, and such decisions must involve a bottom-up process in addressing those decisions. The processes must be designed to be time-sensitive ?Äì unending debate should not be an option. There must be a way to come to closure when the community is divided, and this should not simply give executive powers to ICANN Staff. One of the key question that must be resolved is what part should the Board play in taking action if the community is divided. This question is one of the reasons that the ALAC believes that this should have been a Board-led initiative, but the fact that it isn't does not remove the importance of the question.</t>
  </si>
  <si>
    <t>This statement was directed to the Policy &amp; Implementation Working Group. All comments on the Policy &amp; Implementation Working Group Initial Recommendations were considered in the public comment, for which the ALAC submitted a separate statement: https://www.icann.org/public-comments/policy-implementation-2015-01-19-en. The Final Recommendations Report was published 1 June 2015: http://gnso.icann.org/en/drafts/policy-implementation-recommendations-01jun15-en.pdf). The Final Recommendations were considered by the Board, which passed a resolution on 28 September 2015: https://features.icann.org/gnso-policy-implementation-recommendations.</t>
  </si>
  <si>
    <t>The ALAC supports the intent of the proposed bylaw changes to increase the availability of technical advice to the Board as well as the effectiveness of the Technical Liaison Group. It is clear that the current modus operandi is not working and that it has not brought any benefit to ICANN in terms of advice. However, the ALAC is concerned that the order in which the changes are presented is out of line with the original recommendations of the Board technical relations WG findings. The ALAC understands that the proposal is not to disband the TLG altogether but to remove the TLG position from the ICANN Board. We call on the ICANN Board to make sure, in the substitution of the TLG position in the Board, that it be structurally replaced by constant access to the necessary technical competence, not only through a structured, distance consultation. The ALAC considers the actual elimination of the position of a technical liaison to the ICANN Board should not occur until, at least, a mechanism to seek regular advice from the Technical Liaison Group (TLG) be founded. This capability should be a permanent one and, provide for the ability of the technical constituencies to provide advice to the Board on an ongoing basis and not merely when requests are made. The ALAC is concerned that the proposed changes in the bylaws removes the TLG from appointing a delegate to the Nominating Committee. Given the concerns of having persons on the Board with sufficient technical expertise, this change should NOT be supported and the TLG should continue to be able to select a delegate to serve on the Nominating Committee.</t>
  </si>
  <si>
    <t>This statement was submitted and considered as part of a public comment period: https://www.icann.org/public-comments/bylaws-amend-tlg-2013-10-30-en.  On 7 February 2014, the Board considered the public comments on the proposed bylaws and provided a resolution adopting the Bylaws: https://www.icann.org/resources/board-material/resolutions-2014-02-07-en#1.c</t>
  </si>
  <si>
    <t>This statement was submitted and considered as part of a public comment period on the CCWG Accountability's Second Draft Report (Work Stream 1): https://www.icann.org/en/system/files/files/report-comments-ccwg-accountability-13oct15-en.pdf). The public comments were considered in the finalization of the CCWG - Accountability's Proposal on Work Stream 1 Recommendations. On 10 March 2016, the ICANN Board accepted the CCWG-Accountability Work Stream 1 report: https://www.icann.org/resources/board-material/resolutions-2016-03-10-en#2.c </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</si>
  <si>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</si>
  <si>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The ALAC strongly supports the report from the Panel on Identifier Technology Innovation. Indeed, the report provides valuable insights and recommendations for future identifier technology developments. ALAC is surprised that the recommendations of the Panel do not include any acknowledgement or recommendations about the threats to the DNS. A key missing recommendation should have been made that there should be a coordinated risk management program concerning the DNS itself.</t>
  </si>
  <si>
    <t>The ALAC is responding to the ICANN Board resolution regarding "Technical Liaison Group Bylaws Revisions" and its accompanying rationale dated 7 February 2014. The ALAC had submitted a Statement on the Proposed Bylaws Changes Regarding the Technical Liaison Group [PDF, 231 KB] on 16 December 2013. The ALAC has two concerns: 1) The removal of the Technical Liaison Group (TLG) delegate to the Nominating Committee (NomCom); and 2) the rationale of removing volunteer positions to save ICANN money. Removing the TLG delegate from the Nominating Committee (NomCom) weakens the coverage and undermines the inclusion of the Internet community in ICANN's governance processes. Having a person of technical expertise (such as the TLG delegate) on the NomCom aids the NomCom to: 1) recruit persons with technical expertise for positions in ICANN's structures; 2) Evaluate candidates' technical expertise being considered by the NomCom for positions in ICANN's structures; and 3) select the best candidates for positions in ICANN's structures. The ALAC is very disappointed with the ICANN Board's rationale that the removal of the TLG Liaison to the ICANN Board and the TLG delegate to the NomCom "is anticipated to have a positive fiscal impact on ICANN" and "will provide a financial savings to ICANN". It contradicts the rationale given by the ICANN Board in its September 28 2013 Board resolution which stated, "This action is not anticipated to have a fiscal impact on ICANN." It disparages the volunteers, not only those that have served on the TLG as liaisons to the Board or as delegates to the NomCom, but the multi-stakeholder volunteers (especially those not financed by industry players) in ICANN.</t>
  </si>
  <si>
    <t>ICANN Contractual Compliance (CC) accepts complaints either on a one-by-one basis using web-based submission tools, or for selected partners, using a bulk-submission process. The ALAC understanding is that regardless of the submission vehicle, each complaint is reviewed on its merits and processed individually. However, this methodology is not suitable when the subject of a complaint is not an individual occurrence, but a more wide-spread problem that affects multiple gTLD registrations. Just as the UDRP allows multiple related disputes to be filed in the same single complaints, CC should allow multiple, related issues to be raised in a single complaint. If such a process were created, the workload of CC could be better controlled, and substantive issues could be resolved quicker and earlier than by using today's methodology alone. It is reasonable that, at least at the start, the use of such a "related complaint" submission process be used only by those with whom ICANN can develop a good working relationship, and possibly accreditation for the existing bulk-submission tool could be used to determine who could use the new process. This recommendation is being submitted to CC on behalf of the At-Large Advisory Committee, and the ALAC believes that it is to all parties' mutual advantage that we have the opportunity to further investigate such a process with Contractual Compliance.</t>
  </si>
  <si>
    <t>This topic was addressed at ICANN 49 in Singapore during the ALAC session.  The Contractual Compliance Complaint system does not allow for multiple filing in the same single complaints. However, these types of complaints or issues can be submitted to the Compliance@icann.org email address, which is available for general questions or issues that are not available options on the ICANN website (http://www.icann.org/en/resources/compliance/complaints).  ICANN Contractual Compliance staff pulls data across all areas while collaborating with the contracted parties to bring more efficiency to the process and effective resolution. ICANN engages in proactive monitoring of media and industry blogs to identify community concerns that may be ripe for compliance review or audit. For wide-spread problems that affect multiple gTLDs or multiple problems by a gTLD, ICANN Contractual Compliance team conducts focused reviews to address the issues that are presented to bring more efficiency to the process and effective resolution.  </t>
  </si>
  <si>
    <t>The ALAC supports the report from the Panel on Multistakeholder Innovation with some reservations. This panel is a useful reminder of the need to reach beyond the 'usual suspects' with suggestions on how new techniques and technologies can be used to support global engagement. However, we are concern that some of the suggestions, such as crowdsourcing, for obtaining broad-based input may be seen as alternatives to existing methods of reaching consensus on issues. New techniques should not be seen as replacing the valuable policy processes of collaboration and dialogue. Crowdsourcing for policy input risks breaking the truly bottom-up policy development. We suggest the development and use of tools to assist participation for those whose voice should be heard but do not communicate, or not communicate easily in the English language. Ultimately, multistakeholder innovation should be targeted at enabling widespread participation at grassroots level as opposed to encouraging counter-arguments at top level.</t>
  </si>
  <si>
    <t>The ALAC strongly supports the recommendation of the Final Report on the Thick Whois Policy Development Process for all gTLD registries to use the 'Thick' Whois mode. It is a position that the ALAC has supported, beginning with its response to the Preliminary Report and reflected in the ALAC Statement on the Preliminary Issue Report on 'Thick' Whois expressing 'extreme disappointment' that Verisign was not required to use a 'Thick' Whois model for .com when that ICANN-registry agreement was up for renewal. The ALAC would note that similar privacy issues are addressed by most existing registries and all registrars including movement of data from one jurisdiction to another.</t>
  </si>
  <si>
    <t>This statement was submitted and considered as part of a public comment period: https://www.icann.org/public-comments/thick-whois-recommendations-2013-11-06-en The Board considered the recommendations provided in the Final Report and provided a resolution: https://www.icann.org/resources/board-material/resolutions-2014-02-07-en#2.c</t>
  </si>
  <si>
    <t>The ALAC appreciates the radical changes made to the PICDRP in response to the comments of the first draft. The process seems far more appropriate for addressing potential harms caused by a registry's failure to honor the Public Interest Commitment aspects of their registry agreements. However, the ALAC still firmly believes that this process does not address the PUBLIC INTEREST aspect of Public Interest Commitments. There must be a provision for allowing reports of PIC violations, and particularly substantive PIC violations without the need to demonstrate harm. A significant aspect of the PIC is to ensure registrant and Internet user trust in the TLD, and to disallow reports of the perceived loss of that trust greatly lessens the benefit of the PIC, and could serve to make them completely ineffective. The ALAC also offers the following more specific comments on the terms within the PICDRP: * The use of the undefined term "good standing" is both vague and inappropriate. If there are criteria under which ICANN will decide to not follow up on a report, they must be clearly stated and subject to appeal. * There should be no requirement for interaction between a Reporter and Registry if the complaint issues identified in the report are factually identifiable; there is no need to negotiate evidence-based issues. * Although perhaps obvious to some, it should be explicit that the Standing Panel will include one or more members with clear understanding of Public Interest issues.</t>
  </si>
  <si>
    <t>This statement was considered as part of a public comment period: https://www.icann.org/en/system/files/files/report-comments-draft-picdrp-19dec13-en.pdf The Public Interest Commitments Dispute Resolution Procedure (PICDRP) was finalized in December 2013:  https://newgtlds.icann.org/en/announcements-and-media/announcement-3-19dec13</t>
  </si>
  <si>
    <t>The ALAC welcomes the proposal of "Community Priority Evaluation (CPE) Guidelines" prepared by The Economist Intelligence Unit (EIU). The ALAC notes with satisfaction that the EIU has transposed the Applicant Guidebook Criteria into Evaluation Guidelines for what is intended to be an evidence-based evaluation process. The ALAC supports the need for comprehensive community assessment to ensure the legitimacy of applicants and the long- term sustainability of their value proposals. Without re-opening the debate on the Applicant Guidebook Guidelines themselves, the ALAC has several recommendations and observations to make based on the document within this Statement.</t>
  </si>
  <si>
    <t>This statement was considered as part of a request for community review and input to the draft CPE Guidelines for the New gTLD Program: https://newgtlds.icann.org/en/announcements-and-media/announcement-4-16aug13-en On 27 September 2013, ICANN published the CPE Guidelines produced by the Economist Intelligence Unit after considering ICANN community feedback on the first draft.</t>
  </si>
  <si>
    <t>The ALAC welcomes the completion and publication of the "Name Collisions in the DNS" [PDF, 3.34 MB] study report by Interisle Consulting Group and the subsequent response by ICANN in "New gTLD Collision Risk Management Proposal [PDF, 166 KB]." The ALAC wishes to reiterate its previous Advice to the Board that, in pursuing mitigation actions to minimize residual risk, especially for those strings in the "uncalculated risk" category, ICANN must assure that such residual risk is not transferred to third parties such as current registry operators, new gTLD applicants, registrants, consumers and individual end users. In particular, the direct and indirect costs associated with proposed mitigation actions should not have to be borne by registrants, consumers and individual end users. The ALAC remains concerned that this matter is being dealt with at such a late stage of the New gTLD Process. The ALAC urges the Board to investigate how and why this crucial issue could have been ignored for so long and how similar occurrences may be prevented in the future.</t>
  </si>
  <si>
    <t>On 30 July 2014, the NGPC adopted the Name Collision Management Framework: https://www.icann.org/resources/board-material/resolutions-new-gtld-2014-07-30-en. Implementation and general information about the Name Collision efforts can be found at: https://www.icann.org/resources/pages/name-collision-2013-12-06-en.</t>
  </si>
  <si>
    <t>On 9 September 2013, the Chair of the NGPC responded to the ALAC (http://atlarge-lists.icann.org/pipermail/alac/2013/007330.html). In the response, the NGPC Chair stated: ""Implementing the ALAC?s advice would represent a change to the policies and procedures established in the Applicant Guidebook. In the interest of fairness to all applicants, it would not be appropriate to re-evaluate applications that chose not to self-designate as community-based applications. As such, all applications will be considered based on their current designations.</t>
  </si>
  <si>
    <t>The ALAC welcomes the publication of the "Mitigating the Risk of DNS Namespace Collisions" study report by JAS Global Advisors but notes that at this stage, this report is incomplete. The ALAC notes the assumption on page 3 that "The modalities, risks, and etiologies of the inevitable DNS namespace collisions in the new TLD namespaces will resemble the collisions that already occur routinely in other parts of the DNS." The ALAC supports Recommendation 1 which proposes that the TLDs .corp, .home and .mail be permanently reserved for internal use, but considers that there are other potential TLD strings in high use in internal networks that should also be considered for reservation. The ALAC considers that Recommendation 3 sets too high a barrier for the application of emergency response options. In deeming that these responses be limited to situations which present a "clear and present danger to human life", this ignores a broad range of scenarios which may have huge detrimental impact. The ALAC reaffirms its view that security and stability should be paramount in the ongoing introduction of new TLDs and that the interests of Internet users, whether they be registrants of domain names in the new TLDs or users who are impacted by disruption to the smooth operation of internal networks, should be safeguarded.</t>
  </si>
  <si>
    <t>The ALAC supports the details of the process described, but recommends that it be widened to include cases such as the various .shop objections where the objected-to strings were not identical, but the results were just as inconsistent. Moreover, the ALAC notes that it has previously made statements to this effect (https://community.icann.org/download/attachments/2261148/AL-ALAC-ST-0913-04-01-EN.pdf?api=v2) and deeply regrets that it has taken ICANN so long to react to the overall situation that it must now choose to accept many of the other seemingly illogical results. One of the ALAC's prime responsibilities in ICANN is to protect the interests of individual Internet users, and the delegation of confusingly similar TLDs does not meet the needs of these users.</t>
  </si>
  <si>
    <t>This statement was submitted and considered as part of a public comment: https://www.icann.org/public-comments/sco-framework-principles-2014-02-11-en The NGPC provided a resolution on the expert determinations and proposed review mechanism in October 2014:  https://www.icann.org/resources/board-material/resolutions-new-gtld-2014-10-12-en#2.b</t>
  </si>
  <si>
    <t>This statement was considered as part of a public comment period: https://www.icann.org/public-comments/atrt2-recommendations-2014-01-09-en On 26 June 2014, the Board has took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</si>
  <si>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Board should examine both Recommendations and Observations in the ATRT2 report with equal diligence. A careful examination of the Observations laid out in Appendix B and C on the reviews of the WHOIS Review Team and the Security, Stability and Resiliency Review Team implementation reveals serious issues requiring Board attention. We recommend that the issues be addressed now through appropriate mechanisms.</t>
  </si>
  <si>
    <t>We advise the ICANN Board to: (2) Take measures to improve future reviews by ensuring that review processes are accorded sufficient time for a thorough and effective assessment and to ensure that ICANN is better prepared organizationally to support the review process</t>
  </si>
  <si>
    <t>We advise the ICANN Board to: (1) Place equal emphasis on recommendations and observations, and address key issues outlined in the observations indicated in Appendix B and C of the report in advance of the next WHOIS and Security, Stability and Resiliency (SSR) reviews</t>
  </si>
  <si>
    <t>The ALAC is particularly concerned that granting blocking-level protections may prohibit other reasonable uses of the same strings and the ALAC is not satisfied that the exception procedures outlined in the report would be effective. This being the case, it may be important to consider the principles that guided the ALAC, in our participation in the activities that led to this report, and that the ALAC believes should guide ICANN in considering any special protections. * ICANN should grant special protection to organizations that further the public interest and in particular, those with a strong track record of humanitarian activities. However, such protections should only be granted where there is a history or reasonable expectation that the lack of protections would lead to the misrepresentation of the organizations, fraud, deliberate confusion, or other malfeasance. * Such protections, when granted, should not unreasonably impinge on the ability of others with a valid right to use the protected string, from registering such names for uses which do not negatively impact the protected organization nor use to the protected name with the intent to deceive users. Formal trademarks should not be necessary to demonstrate such a right. * The procedures used to grant the protection exceptions identified in number 2 must be both inexpensive and fast. * No top level protections are necessary. Existing or new objection processes are sufficient.</t>
  </si>
  <si>
    <t>This statement was submitted and considered as part of a public comment on the Draft Final Report on Protection of IGO and INGO Identifiers in All gTLDs: https://www.icann.org/public-comments/igo-ingo-final-2013-09-20-en. Final Report was published on 10 November 2013: http://gnso.icann.org/en/issues/igo-ingo-final-10nov13-en.pdf. Following GNSO adoption of the Final Report, on 7 February 2014, the Board provided a resolution on the GNSO recommendations, directing the NGPC to consider the recommendations and develop a proposal for later consideration by the Board: https://www.icann.org/resources/board-material/resolutions-2014-02-07-en</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</si>
  <si>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</si>
  <si>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</si>
  <si>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</si>
  <si>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</si>
  <si>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</si>
  <si>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</si>
  <si>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</si>
  <si>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</si>
  <si>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</si>
  <si>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</si>
  <si>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</si>
  <si>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</si>
  <si>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</si>
  <si>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</si>
  <si>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</si>
  <si>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</si>
  <si>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</si>
  <si>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</si>
  <si>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</si>
  <si>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</si>
  <si>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</si>
  <si>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</si>
  <si>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</si>
  <si>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</si>
  <si>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</si>
  <si>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</si>
  <si>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</si>
  <si>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</si>
  <si>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</si>
  <si>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</si>
  <si>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</si>
  <si>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</si>
  <si>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</si>
  <si>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</si>
  <si>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</si>
  <si>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</si>
  <si>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</si>
  <si>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</si>
  <si>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</si>
  <si>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</si>
  <si>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</si>
  <si>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On 28 September 2013, the Chair of the ICANN Board New gTLD Program Committee (NGPC) responded to some of the concerns raised by ALAC (http://atlarge-lists.icann.org/pipermail/alac/attachments/20131002/cebed781/ResponseNGPCtoAL-ALAC-ST-0813-03-00-EN-0001.pdf). In the response, the NGPC Chair stated: ""The NGPC appreciates the offer made by the ALAC to provide community volunteers to serves as Panel members or advisors. However, the NGPC determined that it would not be appropriate to introduce external parties to the EIU?s evaluation process.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</si>
  <si>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</si>
  <si>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</si>
  <si>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</si>
  <si>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</si>
  <si>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</si>
  <si>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</si>
  <si>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</si>
  <si>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</si>
  <si>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</si>
  <si>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</si>
  <si>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</si>
  <si>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</si>
  <si>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</si>
  <si>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</si>
  <si>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</si>
  <si>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</si>
  <si>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</si>
  <si>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</si>
  <si>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</si>
  <si>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</si>
  <si>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</si>
  <si>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</si>
  <si>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</si>
  <si>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</si>
  <si>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</si>
  <si>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</si>
  <si>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</si>
  <si>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</si>
  <si>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</si>
  <si>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</si>
  <si>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</si>
  <si>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</si>
  <si>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</si>
  <si>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</si>
  <si>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</si>
  <si>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</si>
  <si>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</si>
  <si>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</si>
  <si>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</si>
  <si>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</si>
  <si>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</si>
  <si>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</si>
  <si>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</si>
  <si>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</si>
  <si>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</si>
  <si>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</si>
  <si>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</si>
  <si>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</si>
  <si>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</si>
  <si>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</si>
  <si>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</si>
  <si>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</si>
  <si>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</si>
  <si>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</si>
  <si>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</si>
  <si>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</si>
  <si>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</si>
  <si>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</si>
  <si>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</si>
  <si>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</si>
  <si>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</si>
  <si>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</si>
  <si>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</si>
  <si>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</si>
  <si>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</si>
  <si>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</si>
  <si>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</si>
  <si>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</si>
  <si>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</si>
  <si>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</si>
  <si>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</si>
  <si>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</si>
  <si>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</si>
  <si>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</si>
  <si>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</si>
  <si>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</si>
  <si>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</si>
  <si>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</si>
  <si>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</si>
  <si>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</si>
  <si>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</si>
  <si>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</si>
  <si>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</si>
  <si>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</si>
  <si>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</si>
  <si>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</si>
  <si>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</si>
  <si>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</si>
  <si>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</si>
  <si>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</si>
  <si>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</si>
  <si>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</si>
  <si>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</si>
  <si>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</si>
  <si>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</si>
  <si>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</si>
  <si>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</si>
  <si>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the SAC058.</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</si>
  <si>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</si>
  <si>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</si>
  <si>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</si>
  <si>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</si>
  <si>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</si>
  <si>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</si>
  <si>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</si>
  <si>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</si>
  <si>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</si>
  <si>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</si>
  <si>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</si>
  <si>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</si>
  <si>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</si>
  <si>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</si>
  <si>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</si>
  <si>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</si>
  <si>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</si>
  <si>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</si>
  <si>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</si>
  <si>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</si>
  <si>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</si>
  <si>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</si>
  <si>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</si>
  <si>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</si>
  <si>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</si>
  <si>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</si>
  <si>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</si>
  <si>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</si>
  <si>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</si>
  <si>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</si>
  <si>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</si>
  <si>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</si>
  <si>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</si>
  <si>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</si>
  <si>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</si>
  <si>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</si>
  <si>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</si>
  <si>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</si>
  <si>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</si>
  <si>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</si>
  <si>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</si>
  <si>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</si>
  <si>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</si>
  <si>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</si>
  <si>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</si>
  <si>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</si>
  <si>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</si>
  <si>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</si>
  <si>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</si>
  <si>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</si>
  <si>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</si>
  <si>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</si>
  <si>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</si>
  <si>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</si>
  <si>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</si>
  <si>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As of 28 Feb 2018</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</si>
  <si>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</si>
  <si>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</si>
  <si>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</si>
  <si>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</si>
  <si>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</si>
  <si>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On 9 February 2018, the ICANN Board sent a letter to Alan Greenberg, chair of the ALAC, regarding this joint ALAC-GAC advice. Please see the letter here: https://www.icann.org/en/system/files/correspondence/chalaby-to-greenberg-09feb18-en.pdf. The letter also refers to the GAC scorecard, which can be found here: https://www.icann.org/en/system/files/files/resolutions-abudhabi60-gac-advice-scorecard-04feb18-en.pdf.</t>
  </si>
  <si>
    <t>The ICANN org understands this recommendation ot mean that ICANN staff should facilitate training programs for registrars and registries relating to the credential management cycle. These trainings should focus on the best practices outlined on SAC074. We note the SSAC's offer to provide input to ICANN's development of the training curriculum. On 4 Feb 2018, the ICANN Board took a resolution directing the President and CEO, or his designee(s), to implement the advice as described in the scorecard: https://www.icann.org/en/system/files/files/resolutions-implementation-recs-ssac-advice-scorecard-04feb18-en.pdf. Per the direction from the ICANN Board, the ICANN org will address the advice items as described in the adopted implementation recommendations and continue to provide updates to the SSAC and community on these advice items.</t>
  </si>
  <si>
    <t>The ICANN org understands this recommendation to mean that ICANN should provide regularly updated data about security breaches reported in accordance with the 2013 Registrar Accreditation Agreement (RAA), paragraph 3.20. This data should include statistics about the number of security breaches, the number of registrars affected, the aggregate number of registrants affected, and the high-level causes of the breaches. On 4 Feb 2018, the ICANN Board took a resolution directing the President and CEO, or his designee(s), to implement the advice as described in the scorecard: https://www.icann.org/en/system/files/files/resolutions-implementation-recs-ssac-advice-scorecard-04feb18-en.pdf. Per the direction from the ICANN Board, the ICANN org will address the advice items as described in the adopted implementation recommendations and continue to provide updates to the SSAC and community on these advice items.</t>
  </si>
  <si>
    <t>The ICANN org understands this recommendation to mean that for future versions of the Registrar Accreditation Agreement (RAA), ICANN should advocate that registrars are committed to stronger authentication practices than those which they are committed to in the 2013 RAA, specifically the use of multi-factor authentication. On 4 Feb 2018, the ICANN Board took a resolution directing the President and CEO, or his designee(s), to implement the advice as described in the scorecard: https://www.icann.org/en/system/files/files/resolutions-implementation-recs-ssac-advice-scorecard-04feb18-en.pdf. Per the direction from the ICANN Board, the ICANN org will address the advice items as described in the adopted implementation recommendations and continue to provide updates to the SSAC and community on these advice items.</t>
  </si>
  <si>
    <t>ICANN staff's understanding of this advice is that a provision similar to paragraph 3.20 of the 2013 Registrar Accreditation Agreement (RAA) should be incorporated into all future gTLD Registry Agreements, with similar statistics published (e.g., about the number of breaches, the number of registrars affected, the aggregate number of registrants affected, and the high-level causes of the breaches). On 4 Feb 2018, the ICANN Board took a resolution directing the President and CEO, or his designee(s), to implement the advice as described in the scorecard: https://www.icann.org/en/system/files/files/resolutions-implementation-recs-ssac-advice-scorecard-04feb18-en.pdf. Per the direction from the ICANN Board, the ICANN org will address the advice items as described in the adopted implementation recommendations and continue to provide updates to the SSAC and community on these advice items.</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</si>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</sst>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i/>
      <sz val="20"/>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sz val="11"/>
      <color indexed="9"/>
      <name val="Calibri"/>
      <family val="2"/>
    </font>
    <font>
      <b/>
      <sz val="12"/>
      <color theme="1"/>
      <name val="Calibri"/>
      <family val="2"/>
      <scheme val="minor"/>
    </font>
    <font>
      <b/>
      <sz val="12"/>
      <name val="Calibri"/>
      <family val="2"/>
      <scheme val="minor"/>
    </font>
    <font>
      <i/>
      <sz val="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theme="4"/>
      </left>
      <right style="thin">
        <color rgb="FF9CC2E5"/>
      </right>
      <top style="thick">
        <color theme="4"/>
      </top>
      <bottom/>
      <diagonal/>
    </border>
    <border>
      <left style="thin">
        <color rgb="FF9CC2E5"/>
      </left>
      <right style="thick">
        <color theme="4"/>
      </right>
      <top style="thick">
        <color theme="4"/>
      </top>
      <bottom/>
      <diagonal/>
    </border>
    <border>
      <left style="thick">
        <color theme="4"/>
      </left>
      <right style="thin">
        <color rgb="FF9CC2E5"/>
      </right>
      <top/>
      <bottom style="thick">
        <color theme="4"/>
      </bottom>
      <diagonal/>
    </border>
    <border>
      <left style="thin">
        <color rgb="FF9CC2E5"/>
      </left>
      <right style="thick">
        <color theme="4"/>
      </right>
      <top/>
      <bottom style="thick">
        <color theme="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style="thin">
        <color rgb="FF9CC2E5"/>
      </left>
      <right style="dashed">
        <color rgb="FF9CC2E5"/>
      </right>
      <top style="thick">
        <color theme="4"/>
      </top>
      <bottom/>
      <diagonal/>
    </border>
    <border>
      <left style="dashed">
        <color rgb="FF9CC2E5"/>
      </left>
      <right style="dashed">
        <color rgb="FF9CC2E5"/>
      </right>
      <top style="thick">
        <color theme="4"/>
      </top>
      <bottom/>
      <diagonal/>
    </border>
    <border>
      <left style="dashed">
        <color rgb="FF9CC2E5"/>
      </left>
      <right style="thin">
        <color rgb="FF9CC2E5"/>
      </right>
      <top style="thick">
        <color theme="4"/>
      </top>
      <bottom/>
      <diagonal/>
    </border>
    <border>
      <left style="thin">
        <color rgb="FF9CC2E5"/>
      </left>
      <right style="dashed">
        <color rgb="FF9CC2E5"/>
      </right>
      <top/>
      <bottom style="thick">
        <color theme="4"/>
      </bottom>
      <diagonal/>
    </border>
    <border>
      <left style="dashed">
        <color rgb="FF9CC2E5"/>
      </left>
      <right style="dashed">
        <color rgb="FF9CC2E5"/>
      </right>
      <top/>
      <bottom style="thick">
        <color theme="4"/>
      </bottom>
      <diagonal/>
    </border>
    <border>
      <left style="dashed">
        <color rgb="FF9CC2E5"/>
      </left>
      <right style="thin">
        <color rgb="FF9CC2E5"/>
      </right>
      <top/>
      <bottom style="thick">
        <color theme="4"/>
      </bottom>
      <diagonal/>
    </border>
    <border>
      <left style="medium">
        <color rgb="FF9CC2E5"/>
      </left>
      <right style="dashed">
        <color rgb="FF9CC2E5"/>
      </right>
      <top style="dashed">
        <color rgb="FF9CC2E5"/>
      </top>
      <bottom style="dashed">
        <color rgb="FF9CC2E5"/>
      </bottom>
      <diagonal/>
    </border>
    <border>
      <left style="dashed">
        <color rgb="FF9CC2E5"/>
      </left>
      <right style="dashed">
        <color rgb="FF9CC2E5"/>
      </right>
      <top style="dashed">
        <color rgb="FF9CC2E5"/>
      </top>
      <bottom style="dashed">
        <color rgb="FF9CC2E5"/>
      </bottom>
      <diagonal/>
    </border>
    <border>
      <left style="dashed">
        <color rgb="FF9CC2E5"/>
      </left>
      <right style="medium">
        <color rgb="FF9CC2E5"/>
      </right>
      <top style="dashed">
        <color rgb="FF9CC2E5"/>
      </top>
      <bottom style="dashed">
        <color rgb="FF9CC2E5"/>
      </bottom>
      <diagonal/>
    </border>
    <border>
      <left style="medium">
        <color rgb="FF9CC2E5"/>
      </left>
      <right style="dashed">
        <color rgb="FF9CC2E5"/>
      </right>
      <top style="dashed">
        <color rgb="FF9CC2E5"/>
      </top>
      <bottom style="thick">
        <color theme="4"/>
      </bottom>
      <diagonal/>
    </border>
    <border>
      <left style="dashed">
        <color rgb="FF9CC2E5"/>
      </left>
      <right style="dashed">
        <color rgb="FF9CC2E5"/>
      </right>
      <top style="dashed">
        <color rgb="FF9CC2E5"/>
      </top>
      <bottom style="thick">
        <color theme="4"/>
      </bottom>
      <diagonal/>
    </border>
    <border>
      <left style="dashed">
        <color rgb="FF9CC2E5"/>
      </left>
      <right style="medium">
        <color rgb="FF9CC2E5"/>
      </right>
      <top style="dashed">
        <color rgb="FF9CC2E5"/>
      </top>
      <bottom style="thick">
        <color theme="4"/>
      </bottom>
      <diagonal/>
    </border>
    <border>
      <left style="medium">
        <color rgb="FF9CC2E5"/>
      </left>
      <right style="dashed">
        <color rgb="FF9CC2E5"/>
      </right>
      <top/>
      <bottom style="dashed">
        <color rgb="FF9CC2E5"/>
      </bottom>
      <diagonal/>
    </border>
    <border>
      <left style="dashed">
        <color rgb="FF9CC2E5"/>
      </left>
      <right style="dashed">
        <color rgb="FF9CC2E5"/>
      </right>
      <top/>
      <bottom style="dashed">
        <color rgb="FF9CC2E5"/>
      </bottom>
      <diagonal/>
    </border>
    <border>
      <left style="dashed">
        <color rgb="FF9CC2E5"/>
      </left>
      <right style="medium">
        <color rgb="FF9CC2E5"/>
      </right>
      <top/>
      <bottom style="dashed">
        <color rgb="FF9CC2E5"/>
      </bottom>
      <diagonal/>
    </border>
    <border>
      <left style="medium">
        <color rgb="FF9CC2E5"/>
      </left>
      <right style="thin">
        <color rgb="FF9CC2E5"/>
      </right>
      <top style="medium">
        <color rgb="FF9CC2E5"/>
      </top>
      <bottom style="medium">
        <color rgb="FF9CC2E5"/>
      </bottom>
      <diagonal/>
    </border>
    <border>
      <left style="thin">
        <color rgb="FF9CC2E5"/>
      </left>
      <right style="dashed">
        <color rgb="FF9CC2E5"/>
      </right>
      <top style="medium">
        <color rgb="FF9CC2E5"/>
      </top>
      <bottom style="medium">
        <color rgb="FF9CC2E5"/>
      </bottom>
      <diagonal/>
    </border>
    <border>
      <left style="dashed">
        <color rgb="FF9CC2E5"/>
      </left>
      <right style="dashed">
        <color rgb="FF9CC2E5"/>
      </right>
      <top style="medium">
        <color rgb="FF9CC2E5"/>
      </top>
      <bottom style="medium">
        <color rgb="FF9CC2E5"/>
      </bottom>
      <diagonal/>
    </border>
    <border>
      <left style="dashed">
        <color rgb="FF9CC2E5"/>
      </left>
      <right style="thin">
        <color rgb="FF9CC2E5"/>
      </right>
      <top style="medium">
        <color rgb="FF9CC2E5"/>
      </top>
      <bottom style="medium">
        <color rgb="FF9CC2E5"/>
      </bottom>
      <diagonal/>
    </border>
    <border>
      <left style="thin">
        <color rgb="FF9CC2E5"/>
      </left>
      <right style="medium">
        <color rgb="FF9CC2E5"/>
      </right>
      <top style="medium">
        <color rgb="FF9CC2E5"/>
      </top>
      <bottom style="medium">
        <color rgb="FF9CC2E5"/>
      </bottom>
      <diagonal/>
    </border>
    <border>
      <left style="thick">
        <color theme="4"/>
      </left>
      <right/>
      <top/>
      <bottom/>
      <diagonal/>
    </border>
    <border>
      <left style="thin">
        <color rgb="FF9CC2E5"/>
      </left>
      <right style="thick">
        <color theme="4"/>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0" fillId="0" borderId="0" xfId="0" applyAlignment="1">
      <alignment wrapText="1"/>
    </xf>
    <xf numFmtId="0" fontId="19" fillId="34" borderId="0" xfId="0" applyFont="1" applyFill="1"/>
    <xf numFmtId="0" fontId="19" fillId="34" borderId="0" xfId="0" applyFont="1" applyFill="1" applyAlignment="1">
      <alignment horizontal="center"/>
    </xf>
    <xf numFmtId="0" fontId="20" fillId="34" borderId="0" xfId="0" applyFont="1" applyFill="1"/>
    <xf numFmtId="0" fontId="0" fillId="0" borderId="0" xfId="0" applyAlignment="1">
      <alignment horizontal="center"/>
    </xf>
    <xf numFmtId="0" fontId="0" fillId="0" borderId="0" xfId="0" applyAlignment="1">
      <alignment horizontal="left" vertical="top"/>
    </xf>
    <xf numFmtId="0" fontId="22" fillId="34" borderId="0" xfId="0" applyFont="1" applyFill="1"/>
    <xf numFmtId="0" fontId="23" fillId="34" borderId="0" xfId="0" applyFont="1" applyFill="1"/>
    <xf numFmtId="0" fontId="19" fillId="34" borderId="0" xfId="0" applyFont="1" applyFill="1" applyBorder="1"/>
    <xf numFmtId="0" fontId="21" fillId="34" borderId="0" xfId="0" applyFont="1" applyFill="1" applyBorder="1" applyAlignment="1">
      <alignment horizontal="left" vertical="center" indent="2"/>
    </xf>
    <xf numFmtId="0" fontId="24" fillId="34" borderId="0" xfId="0" applyFont="1" applyFill="1"/>
    <xf numFmtId="0" fontId="0" fillId="34" borderId="0" xfId="0" applyFill="1"/>
    <xf numFmtId="0" fontId="0" fillId="34" borderId="0" xfId="0" applyFont="1" applyFill="1"/>
    <xf numFmtId="0" fontId="18" fillId="34" borderId="0" xfId="0" applyFont="1" applyFill="1"/>
    <xf numFmtId="0" fontId="21" fillId="33" borderId="10" xfId="0" applyFont="1" applyFill="1" applyBorder="1" applyAlignment="1">
      <alignment horizontal="center" vertical="center" wrapText="1"/>
    </xf>
    <xf numFmtId="164" fontId="21" fillId="33" borderId="10" xfId="0" applyNumberFormat="1" applyFont="1" applyFill="1" applyBorder="1" applyAlignment="1">
      <alignment horizontal="center" vertical="center" wrapText="1"/>
    </xf>
    <xf numFmtId="49" fontId="0" fillId="0" borderId="10" xfId="0" applyNumberFormat="1" applyFont="1" applyBorder="1" applyAlignment="1">
      <alignment horizontal="left" vertical="top" wrapText="1"/>
    </xf>
    <xf numFmtId="14" fontId="0" fillId="0" borderId="10" xfId="0" applyNumberFormat="1" applyFont="1" applyBorder="1" applyAlignment="1">
      <alignment horizontal="left" vertical="top" wrapText="1"/>
    </xf>
    <xf numFmtId="0" fontId="0" fillId="0" borderId="10" xfId="0" applyFont="1" applyBorder="1" applyAlignment="1">
      <alignment horizontal="left" vertical="top" wrapText="1"/>
    </xf>
    <xf numFmtId="49" fontId="0" fillId="0" borderId="10" xfId="0" applyNumberFormat="1" applyFont="1" applyBorder="1" applyAlignment="1">
      <alignment horizontal="center" vertical="top" wrapText="1"/>
    </xf>
    <xf numFmtId="0" fontId="21" fillId="34" borderId="14" xfId="0" applyFont="1" applyFill="1" applyBorder="1" applyAlignment="1">
      <alignment horizontal="left" vertical="center" wrapText="1"/>
    </xf>
    <xf numFmtId="0" fontId="19" fillId="34" borderId="0" xfId="0" applyFont="1" applyFill="1" applyBorder="1" applyAlignment="1">
      <alignment wrapText="1"/>
    </xf>
    <xf numFmtId="0" fontId="19" fillId="34" borderId="15" xfId="0" applyFont="1" applyFill="1" applyBorder="1" applyAlignment="1">
      <alignment wrapText="1"/>
    </xf>
    <xf numFmtId="0" fontId="0" fillId="34" borderId="0" xfId="0" applyFill="1" applyAlignment="1">
      <alignment horizontal="center"/>
    </xf>
    <xf numFmtId="0" fontId="0" fillId="34" borderId="0" xfId="0" applyFont="1" applyFill="1" applyAlignment="1">
      <alignment horizontal="center"/>
    </xf>
    <xf numFmtId="0" fontId="0" fillId="36" borderId="22" xfId="0" applyFont="1" applyFill="1" applyBorder="1" applyAlignment="1">
      <alignment horizontal="center" vertical="center" wrapText="1"/>
    </xf>
    <xf numFmtId="0" fontId="27" fillId="36" borderId="20" xfId="0" applyFont="1" applyFill="1" applyBorder="1" applyAlignment="1">
      <alignment horizontal="center" vertical="center" wrapText="1"/>
    </xf>
    <xf numFmtId="0" fontId="19" fillId="34" borderId="23" xfId="0" applyFont="1" applyFill="1" applyBorder="1" applyAlignment="1">
      <alignment horizontal="center" vertical="center" wrapText="1"/>
    </xf>
    <xf numFmtId="0" fontId="19" fillId="34" borderId="25" xfId="0" applyFont="1" applyFill="1" applyBorder="1" applyAlignment="1">
      <alignment horizontal="center" vertical="center" wrapText="1"/>
    </xf>
    <xf numFmtId="0" fontId="28" fillId="34" borderId="28" xfId="0" applyFont="1" applyFill="1" applyBorder="1" applyAlignment="1">
      <alignment horizontal="center" vertical="center" wrapText="1"/>
    </xf>
    <xf numFmtId="0" fontId="28" fillId="34" borderId="27" xfId="0" applyFont="1" applyFill="1" applyBorder="1" applyAlignment="1">
      <alignment horizontal="center" vertical="center" wrapText="1"/>
    </xf>
    <xf numFmtId="0" fontId="19" fillId="34" borderId="29" xfId="0" applyFont="1" applyFill="1" applyBorder="1" applyAlignment="1">
      <alignment horizontal="center" vertical="center" wrapText="1"/>
    </xf>
    <xf numFmtId="0" fontId="25" fillId="35" borderId="31" xfId="0" applyFont="1" applyFill="1" applyBorder="1" applyAlignment="1">
      <alignment horizontal="center" vertical="center" wrapText="1"/>
    </xf>
    <xf numFmtId="0" fontId="21" fillId="34" borderId="32" xfId="0" applyFont="1" applyFill="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21" fillId="34" borderId="19" xfId="0" applyFont="1" applyFill="1" applyBorder="1" applyAlignment="1">
      <alignment horizontal="center" vertical="center" wrapText="1"/>
    </xf>
    <xf numFmtId="0" fontId="19" fillId="34" borderId="21" xfId="0" applyFont="1" applyFill="1" applyBorder="1" applyAlignment="1">
      <alignment horizontal="center" vertical="center" wrapText="1"/>
    </xf>
    <xf numFmtId="0" fontId="16" fillId="34" borderId="33" xfId="0" applyFont="1" applyFill="1" applyBorder="1" applyAlignment="1">
      <alignment horizontal="center" vertical="center" wrapText="1"/>
    </xf>
    <xf numFmtId="0" fontId="16" fillId="34" borderId="34" xfId="0" applyFont="1" applyFill="1" applyBorder="1" applyAlignment="1">
      <alignment horizontal="center" vertical="center" wrapText="1"/>
    </xf>
    <xf numFmtId="0" fontId="16" fillId="34" borderId="35" xfId="0" applyFont="1" applyFill="1" applyBorder="1" applyAlignment="1">
      <alignment horizontal="center" vertical="center" wrapText="1"/>
    </xf>
    <xf numFmtId="0" fontId="19" fillId="34" borderId="39" xfId="0" applyFont="1" applyFill="1" applyBorder="1" applyAlignment="1">
      <alignment horizontal="center" vertical="center" wrapText="1"/>
    </xf>
    <xf numFmtId="0" fontId="0" fillId="0" borderId="40" xfId="0" applyFont="1" applyBorder="1" applyAlignment="1">
      <alignment horizontal="center" vertical="center" wrapText="1"/>
    </xf>
    <xf numFmtId="0" fontId="16" fillId="36" borderId="41" xfId="0" applyFont="1" applyFill="1" applyBorder="1" applyAlignment="1">
      <alignment horizontal="center" vertical="center" wrapText="1"/>
    </xf>
    <xf numFmtId="0" fontId="19" fillId="34" borderId="42" xfId="0" applyFont="1" applyFill="1" applyBorder="1" applyAlignment="1">
      <alignment horizontal="center" vertical="center" wrapText="1"/>
    </xf>
    <xf numFmtId="0" fontId="0" fillId="0" borderId="43" xfId="0" applyFont="1" applyBorder="1" applyAlignment="1">
      <alignment horizontal="center" vertical="center" wrapText="1"/>
    </xf>
    <xf numFmtId="0" fontId="16" fillId="36" borderId="44" xfId="0" applyFont="1" applyFill="1" applyBorder="1" applyAlignment="1">
      <alignment horizontal="center" vertical="center" wrapText="1"/>
    </xf>
    <xf numFmtId="0" fontId="19" fillId="34" borderId="45" xfId="0" applyFont="1" applyFill="1" applyBorder="1" applyAlignment="1">
      <alignment horizontal="center" vertical="center" wrapText="1"/>
    </xf>
    <xf numFmtId="0" fontId="0" fillId="0" borderId="46" xfId="0" applyFont="1" applyBorder="1" applyAlignment="1">
      <alignment horizontal="center" vertical="center" wrapText="1"/>
    </xf>
    <xf numFmtId="0" fontId="16" fillId="36" borderId="47" xfId="0" applyFont="1" applyFill="1" applyBorder="1" applyAlignment="1">
      <alignment horizontal="center" vertical="center" wrapText="1"/>
    </xf>
    <xf numFmtId="0" fontId="13" fillId="35" borderId="49" xfId="0" applyFont="1" applyFill="1" applyBorder="1" applyAlignment="1">
      <alignment horizontal="center" vertical="center" wrapText="1"/>
    </xf>
    <xf numFmtId="0" fontId="13" fillId="35" borderId="50" xfId="0" applyFont="1" applyFill="1" applyBorder="1" applyAlignment="1">
      <alignment horizontal="center" vertical="center" wrapText="1"/>
    </xf>
    <xf numFmtId="0" fontId="13" fillId="35" borderId="51" xfId="0" applyFont="1" applyFill="1" applyBorder="1" applyAlignment="1">
      <alignment horizontal="center" vertical="center" wrapText="1"/>
    </xf>
    <xf numFmtId="0" fontId="16" fillId="36" borderId="52" xfId="0" applyFont="1" applyFill="1" applyBorder="1" applyAlignment="1">
      <alignment horizontal="center" vertical="center" wrapText="1"/>
    </xf>
    <xf numFmtId="0" fontId="25" fillId="35" borderId="48" xfId="0" applyFont="1" applyFill="1" applyBorder="1" applyAlignment="1">
      <alignment horizontal="center" vertical="center" wrapText="1"/>
    </xf>
    <xf numFmtId="0" fontId="19" fillId="34" borderId="30" xfId="0" applyFont="1" applyFill="1" applyBorder="1" applyAlignment="1">
      <alignment horizontal="center" vertical="center" wrapText="1"/>
    </xf>
    <xf numFmtId="0" fontId="19" fillId="34" borderId="24" xfId="0" applyFont="1" applyFill="1" applyBorder="1" applyAlignment="1">
      <alignment horizontal="center" vertical="center" wrapText="1"/>
    </xf>
    <xf numFmtId="0" fontId="19" fillId="34" borderId="26" xfId="0" applyFont="1" applyFill="1" applyBorder="1" applyAlignment="1">
      <alignment horizontal="center" vertical="center" wrapText="1"/>
    </xf>
    <xf numFmtId="49" fontId="0" fillId="34" borderId="10" xfId="0" applyNumberFormat="1" applyFont="1" applyFill="1" applyBorder="1" applyAlignment="1">
      <alignment horizontal="left" vertical="top" wrapText="1"/>
    </xf>
    <xf numFmtId="14" fontId="0" fillId="34" borderId="10" xfId="0" applyNumberFormat="1" applyFont="1" applyFill="1" applyBorder="1" applyAlignment="1">
      <alignment horizontal="left" vertical="top" wrapText="1"/>
    </xf>
    <xf numFmtId="0" fontId="0" fillId="34" borderId="10" xfId="0" applyFont="1" applyFill="1" applyBorder="1" applyAlignment="1">
      <alignment horizontal="left" vertical="top" wrapText="1"/>
    </xf>
    <xf numFmtId="49" fontId="0" fillId="34" borderId="10" xfId="0" applyNumberFormat="1" applyFont="1" applyFill="1" applyBorder="1" applyAlignment="1">
      <alignment horizontal="center" vertical="top" wrapText="1"/>
    </xf>
    <xf numFmtId="0" fontId="0" fillId="34" borderId="0" xfId="0" applyFill="1" applyAlignment="1">
      <alignment horizontal="left" vertical="top"/>
    </xf>
    <xf numFmtId="0" fontId="21" fillId="34" borderId="53" xfId="0" applyFont="1" applyFill="1" applyBorder="1" applyAlignment="1">
      <alignment horizontal="center" vertical="center" wrapText="1"/>
    </xf>
    <xf numFmtId="0" fontId="16" fillId="36" borderId="54" xfId="0" applyFont="1" applyFill="1" applyBorder="1" applyAlignment="1">
      <alignment horizontal="center" vertical="center" wrapText="1"/>
    </xf>
    <xf numFmtId="0" fontId="21" fillId="34" borderId="11" xfId="0" applyFont="1" applyFill="1" applyBorder="1" applyAlignment="1">
      <alignment horizontal="left" vertical="center" wrapText="1"/>
    </xf>
    <xf numFmtId="0" fontId="21" fillId="34" borderId="12" xfId="0" applyFont="1" applyFill="1" applyBorder="1" applyAlignment="1">
      <alignment horizontal="left" vertical="center" wrapText="1"/>
    </xf>
    <xf numFmtId="0" fontId="21" fillId="34" borderId="13" xfId="0" applyFont="1" applyFill="1" applyBorder="1" applyAlignment="1">
      <alignment horizontal="left" vertical="center" wrapText="1"/>
    </xf>
    <xf numFmtId="0" fontId="23" fillId="34" borderId="16" xfId="0" applyFont="1" applyFill="1" applyBorder="1" applyAlignment="1">
      <alignment horizontal="left" vertical="top" wrapText="1"/>
    </xf>
    <xf numFmtId="0" fontId="23" fillId="34" borderId="17" xfId="0" applyFont="1" applyFill="1" applyBorder="1" applyAlignment="1">
      <alignment horizontal="left" vertical="top" wrapText="1"/>
    </xf>
    <xf numFmtId="0" fontId="23" fillId="34" borderId="18" xfId="0" applyFont="1" applyFill="1" applyBorder="1" applyAlignment="1">
      <alignment horizontal="left" vertical="top" wrapText="1"/>
    </xf>
    <xf numFmtId="0" fontId="21" fillId="34" borderId="14" xfId="0" applyFont="1" applyFill="1" applyBorder="1" applyAlignment="1">
      <alignment horizontal="left" vertical="top" wrapText="1"/>
    </xf>
    <xf numFmtId="0" fontId="21" fillId="34" borderId="0" xfId="0" applyFont="1" applyFill="1" applyBorder="1" applyAlignment="1">
      <alignment horizontal="left" vertical="top" wrapText="1"/>
    </xf>
    <xf numFmtId="0" fontId="21" fillId="34" borderId="15" xfId="0" applyFont="1" applyFill="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8"/>
  <sheetViews>
    <sheetView zoomScaleNormal="100" workbookViewId="0">
      <selection activeCell="E14" sqref="E14"/>
    </sheetView>
  </sheetViews>
  <sheetFormatPr defaultColWidth="31.5546875" defaultRowHeight="14.4" x14ac:dyDescent="0.3"/>
  <cols>
    <col min="1" max="1" width="10.33203125" style="12" customWidth="1"/>
    <col min="2" max="2" width="29.44140625" style="12" bestFit="1" customWidth="1"/>
    <col min="3" max="8" width="16.6640625" style="24" customWidth="1"/>
    <col min="9" max="9" width="7" style="12" customWidth="1"/>
    <col min="10" max="10" width="9.109375" style="12" customWidth="1"/>
    <col min="11" max="14" width="8.5546875" style="12" customWidth="1"/>
    <col min="15" max="16384" width="31.5546875" style="12"/>
  </cols>
  <sheetData>
    <row r="1" spans="1:8" ht="18" x14ac:dyDescent="0.35">
      <c r="A1" s="11" t="s">
        <v>701</v>
      </c>
    </row>
    <row r="2" spans="1:8" s="13" customFormat="1" x14ac:dyDescent="0.3">
      <c r="A2" s="7" t="s">
        <v>1348</v>
      </c>
      <c r="C2" s="25"/>
      <c r="D2" s="25"/>
      <c r="E2" s="25"/>
      <c r="F2" s="25"/>
      <c r="G2" s="25"/>
      <c r="H2" s="25"/>
    </row>
    <row r="3" spans="1:8" ht="15" thickBot="1" x14ac:dyDescent="0.35"/>
    <row r="4" spans="1:8" ht="43.8" thickBot="1" x14ac:dyDescent="0.35">
      <c r="B4" s="56" t="s">
        <v>805</v>
      </c>
      <c r="C4" s="52" t="s">
        <v>764</v>
      </c>
      <c r="D4" s="53" t="s">
        <v>768</v>
      </c>
      <c r="E4" s="53" t="s">
        <v>776</v>
      </c>
      <c r="F4" s="53" t="s">
        <v>778</v>
      </c>
      <c r="G4" s="54" t="s">
        <v>781</v>
      </c>
      <c r="H4" s="55" t="s">
        <v>792</v>
      </c>
    </row>
    <row r="5" spans="1:8" ht="18.75" customHeight="1" x14ac:dyDescent="0.3">
      <c r="B5" s="49" t="s">
        <v>702</v>
      </c>
      <c r="C5" s="50">
        <f>COUNTIFS('Advice Items'!A6:A500,"At-Large Advisory Committee (ALAC)",'Advice Items'!G6:G500,"Phase 1 | Receive &amp; Acknowledge")</f>
        <v>0</v>
      </c>
      <c r="D5" s="50">
        <f>COUNTIFS('Advice Items'!A6:A500,"At-Large Advisory Committee (ALAC)",'Advice Items'!G6:G500,"Phase 2 | Understand Request")</f>
        <v>0</v>
      </c>
      <c r="E5" s="50">
        <f>COUNTIFS('Advice Items'!A6:A500,"At-Large Advisory Committee (ALAC)",'Advice Items'!G6:G500,"Phase 3 | Evaluate &amp; Consider")</f>
        <v>0</v>
      </c>
      <c r="F5" s="50">
        <f>COUNTIFS('Advice Items'!A6:A500,"At-Large Advisory Committee (ALAC)",'Advice Items'!G6:G500,"Phase 4 | Implement")</f>
        <v>4</v>
      </c>
      <c r="G5" s="50">
        <f>COUNTIFS('Advice Items'!A6:A500,"At-Large Advisory Committee (ALAC)",'Advice Items'!G6:G500,"Phase 5 | Close Request")</f>
        <v>2</v>
      </c>
      <c r="H5" s="51">
        <f>SUM(C5:G5)</f>
        <v>6</v>
      </c>
    </row>
    <row r="6" spans="1:8" ht="18.75" customHeight="1" x14ac:dyDescent="0.3">
      <c r="B6" s="43" t="s">
        <v>703</v>
      </c>
      <c r="C6" s="44">
        <f>COUNTIFS('Advice Items'!A6:A500,"Root Server System Advisory Committee (RSSAC)",'Advice Items'!G6:G500,"Phase 1 | Receive &amp; Acknowledge")</f>
        <v>0</v>
      </c>
      <c r="D6" s="44">
        <f>COUNTIFS('Advice Items'!A6:A500,"Root Server System Advisory Committee (RSSAC)",'Advice Items'!G6:G500,"Phase 2 | Understand Request")</f>
        <v>1</v>
      </c>
      <c r="E6" s="44">
        <f>COUNTIFS('Advice Items'!A6:A500,"Root Server System Advisory Committee (RSSAC)",'Advice Items'!G6:G500,"Phase 3 | Evaluate &amp; Consider")</f>
        <v>4</v>
      </c>
      <c r="F6" s="44">
        <f>COUNTIFS('Advice Items'!A6:A500,"Root Server System Advisory Committee (RSSAC)",'Advice Items'!G6:G500,"Phase 4 | Implement")</f>
        <v>0</v>
      </c>
      <c r="G6" s="44">
        <f>COUNTIFS('Advice Items'!A6:A500,"Root Server System Advisory Committee (RSSAC)",'Advice Items'!G6:G500,"Phase 5 | Close Request")</f>
        <v>5</v>
      </c>
      <c r="H6" s="45">
        <f>SUM(C6:G6)</f>
        <v>10</v>
      </c>
    </row>
    <row r="7" spans="1:8" ht="18.75" customHeight="1" thickBot="1" x14ac:dyDescent="0.35">
      <c r="B7" s="46" t="s">
        <v>704</v>
      </c>
      <c r="C7" s="47">
        <f>COUNTIFS('Advice Items'!A6:A500,"Security and Stability Advisory Committee (SSAC)",'Advice Items'!G6:G500,"Phase 1 | Receive &amp; Acknowledge")</f>
        <v>0</v>
      </c>
      <c r="D7" s="47">
        <f>COUNTIFS('Advice Items'!A6:A500,"Security and Stability Advisory Committee (SSAC)",'Advice Items'!G6:G500,"Phase 2 | Understand Request")</f>
        <v>0</v>
      </c>
      <c r="E7" s="47">
        <f>COUNTIFS('Advice Items'!A6:A500,"Security and Stability Advisory Committee (SSAC)",'Advice Items'!G6:G500,"Phase 3 | Evaluate &amp; Consider")</f>
        <v>13</v>
      </c>
      <c r="F7" s="47">
        <f>COUNTIFS('Advice Items'!A6:A500,"Security and Stability Advisory Committee (SSAC)",'Advice Items'!G6:G500,"Phase 4 | Implement")</f>
        <v>21</v>
      </c>
      <c r="G7" s="47">
        <f>COUNTIFS('Advice Items'!A6:A500,"Security and Stability Advisory Committee (SSAC)",'Advice Items'!G6:G500,"Phase 5 | Close Request")</f>
        <v>7</v>
      </c>
      <c r="H7" s="48">
        <f>SUM(C7:G7)</f>
        <v>41</v>
      </c>
    </row>
    <row r="8" spans="1:8" ht="18" customHeight="1" thickTop="1" x14ac:dyDescent="0.3">
      <c r="B8" s="38" t="s">
        <v>806</v>
      </c>
      <c r="C8" s="40">
        <f t="shared" ref="C8:G8" si="0">SUM(C5:C7)</f>
        <v>0</v>
      </c>
      <c r="D8" s="41">
        <f t="shared" si="0"/>
        <v>1</v>
      </c>
      <c r="E8" s="41">
        <f t="shared" si="0"/>
        <v>17</v>
      </c>
      <c r="F8" s="41">
        <f t="shared" si="0"/>
        <v>25</v>
      </c>
      <c r="G8" s="42">
        <f t="shared" si="0"/>
        <v>14</v>
      </c>
      <c r="H8" s="27">
        <f>SUM(C8:G8)</f>
        <v>57</v>
      </c>
    </row>
    <row r="9" spans="1:8" hidden="1" x14ac:dyDescent="0.3">
      <c r="B9" s="65" t="s">
        <v>758</v>
      </c>
      <c r="C9" s="44">
        <v>0</v>
      </c>
      <c r="D9" s="44">
        <v>2</v>
      </c>
      <c r="E9" s="44">
        <v>21</v>
      </c>
      <c r="F9" s="44">
        <v>22</v>
      </c>
      <c r="G9" s="44">
        <v>11</v>
      </c>
      <c r="H9" s="66">
        <v>56</v>
      </c>
    </row>
    <row r="10" spans="1:8" ht="18.75" customHeight="1" thickBot="1" x14ac:dyDescent="0.35">
      <c r="B10" s="39" t="s">
        <v>706</v>
      </c>
      <c r="C10" s="35">
        <f t="shared" ref="C10:H10" si="1">C8-C9</f>
        <v>0</v>
      </c>
      <c r="D10" s="36">
        <f t="shared" si="1"/>
        <v>-1</v>
      </c>
      <c r="E10" s="36">
        <f t="shared" si="1"/>
        <v>-4</v>
      </c>
      <c r="F10" s="36">
        <f t="shared" si="1"/>
        <v>3</v>
      </c>
      <c r="G10" s="37">
        <f t="shared" si="1"/>
        <v>3</v>
      </c>
      <c r="H10" s="26">
        <f t="shared" si="1"/>
        <v>1</v>
      </c>
    </row>
    <row r="11" spans="1:8" ht="15" thickTop="1" x14ac:dyDescent="0.3"/>
    <row r="12" spans="1:8" ht="17.25" customHeight="1" thickBot="1" x14ac:dyDescent="0.35"/>
    <row r="13" spans="1:8" ht="31.5" customHeight="1" thickBot="1" x14ac:dyDescent="0.35">
      <c r="B13" s="33" t="s">
        <v>798</v>
      </c>
      <c r="C13" s="34" t="s">
        <v>807</v>
      </c>
    </row>
    <row r="14" spans="1:8" ht="18.75" customHeight="1" x14ac:dyDescent="0.3">
      <c r="B14" s="32" t="s">
        <v>702</v>
      </c>
      <c r="C14" s="57">
        <v>21</v>
      </c>
    </row>
    <row r="15" spans="1:8" ht="18.75" customHeight="1" x14ac:dyDescent="0.3">
      <c r="B15" s="28" t="s">
        <v>703</v>
      </c>
      <c r="C15" s="58">
        <v>2</v>
      </c>
    </row>
    <row r="16" spans="1:8" ht="18.75" customHeight="1" thickBot="1" x14ac:dyDescent="0.35">
      <c r="B16" s="29" t="s">
        <v>704</v>
      </c>
      <c r="C16" s="59">
        <v>8</v>
      </c>
    </row>
    <row r="17" spans="2:3" ht="18.75" customHeight="1" thickTop="1" thickBot="1" x14ac:dyDescent="0.35">
      <c r="B17" s="30" t="s">
        <v>705</v>
      </c>
      <c r="C17" s="31">
        <f>SUM(C14:C16)</f>
        <v>31</v>
      </c>
    </row>
    <row r="18" spans="2:3" ht="15" thickTop="1" x14ac:dyDescent="0.3"/>
  </sheetData>
  <printOptions horizontalCentered="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44"/>
  <sheetViews>
    <sheetView showGridLines="0" tabSelected="1" view="pageBreakPreview" zoomScaleNormal="100" zoomScaleSheetLayoutView="100" zoomScalePageLayoutView="40" workbookViewId="0">
      <selection activeCell="B7" sqref="B7"/>
    </sheetView>
  </sheetViews>
  <sheetFormatPr defaultRowHeight="14.4" x14ac:dyDescent="0.3"/>
  <cols>
    <col min="1" max="1" width="33.88671875" customWidth="1"/>
    <col min="2" max="2" width="24.44140625" customWidth="1"/>
    <col min="3" max="3" width="20.44140625" customWidth="1"/>
    <col min="4" max="4" width="36.5546875" bestFit="1" customWidth="1"/>
    <col min="5" max="5" width="11.33203125" customWidth="1"/>
    <col min="6" max="6" width="61.109375" customWidth="1"/>
    <col min="7" max="7" width="25.109375" style="5" bestFit="1" customWidth="1"/>
    <col min="8" max="8" width="61.109375" customWidth="1"/>
  </cols>
  <sheetData>
    <row r="1" spans="1:8" s="2" customFormat="1" ht="18" x14ac:dyDescent="0.35">
      <c r="A1" s="14" t="s">
        <v>697</v>
      </c>
      <c r="E1" s="3"/>
      <c r="G1" s="3"/>
    </row>
    <row r="2" spans="1:8" s="2" customFormat="1" x14ac:dyDescent="0.3">
      <c r="A2" s="7" t="s">
        <v>698</v>
      </c>
      <c r="E2" s="3"/>
      <c r="G2" s="3"/>
    </row>
    <row r="3" spans="1:8" s="2" customFormat="1" x14ac:dyDescent="0.3">
      <c r="A3" s="7" t="str">
        <f>'Updated Summary'!A2</f>
        <v>As of 28 Feb 2018</v>
      </c>
      <c r="E3" s="3"/>
      <c r="G3" s="3"/>
    </row>
    <row r="4" spans="1:8" s="2" customFormat="1" ht="6.75" customHeight="1" x14ac:dyDescent="0.5">
      <c r="A4" s="4"/>
      <c r="E4" s="3"/>
      <c r="G4" s="3"/>
    </row>
    <row r="5" spans="1:8" s="2" customFormat="1" ht="3.75" customHeight="1" x14ac:dyDescent="0.5">
      <c r="A5" s="4"/>
      <c r="E5" s="3"/>
      <c r="G5" s="3"/>
    </row>
    <row r="6" spans="1:8" s="1" customFormat="1" ht="28.8" x14ac:dyDescent="0.3">
      <c r="A6" s="15" t="s">
        <v>690</v>
      </c>
      <c r="B6" s="15" t="s">
        <v>691</v>
      </c>
      <c r="C6" s="15" t="s">
        <v>692</v>
      </c>
      <c r="D6" s="15" t="s">
        <v>693</v>
      </c>
      <c r="E6" s="16" t="s">
        <v>0</v>
      </c>
      <c r="F6" s="15" t="s">
        <v>694</v>
      </c>
      <c r="G6" s="15" t="s">
        <v>695</v>
      </c>
      <c r="H6" s="15" t="s">
        <v>696</v>
      </c>
    </row>
    <row r="7" spans="1:8" s="6" customFormat="1" ht="72" x14ac:dyDescent="0.3">
      <c r="A7" s="17" t="s">
        <v>144</v>
      </c>
      <c r="B7" s="17" t="s">
        <v>1349</v>
      </c>
      <c r="C7" s="17" t="s">
        <v>1350</v>
      </c>
      <c r="D7" s="17" t="s">
        <v>1351</v>
      </c>
      <c r="E7" s="18">
        <v>43133</v>
      </c>
      <c r="F7" s="19" t="s">
        <v>1352</v>
      </c>
      <c r="G7" s="20" t="s">
        <v>768</v>
      </c>
      <c r="H7" s="19" t="s">
        <v>1353</v>
      </c>
    </row>
    <row r="8" spans="1:8" s="6" customFormat="1" ht="72" x14ac:dyDescent="0.3">
      <c r="A8" s="17" t="s">
        <v>221</v>
      </c>
      <c r="B8" s="17" t="s">
        <v>324</v>
      </c>
      <c r="C8" s="17" t="s">
        <v>325</v>
      </c>
      <c r="D8" s="17" t="s">
        <v>326</v>
      </c>
      <c r="E8" s="18">
        <v>40648</v>
      </c>
      <c r="F8" s="19" t="s">
        <v>912</v>
      </c>
      <c r="G8" s="20" t="s">
        <v>776</v>
      </c>
      <c r="H8" s="19" t="s">
        <v>913</v>
      </c>
    </row>
    <row r="9" spans="1:8" s="6" customFormat="1" ht="86.4" x14ac:dyDescent="0.3">
      <c r="A9" s="17" t="s">
        <v>221</v>
      </c>
      <c r="B9" s="17" t="s">
        <v>317</v>
      </c>
      <c r="C9" s="17" t="s">
        <v>777</v>
      </c>
      <c r="D9" s="17" t="s">
        <v>318</v>
      </c>
      <c r="E9" s="18">
        <v>41360</v>
      </c>
      <c r="F9" s="19" t="s">
        <v>910</v>
      </c>
      <c r="G9" s="20" t="s">
        <v>776</v>
      </c>
      <c r="H9" s="19" t="s">
        <v>911</v>
      </c>
    </row>
    <row r="10" spans="1:8" s="6" customFormat="1" ht="100.8" x14ac:dyDescent="0.3">
      <c r="A10" s="17" t="s">
        <v>221</v>
      </c>
      <c r="B10" s="17" t="s">
        <v>303</v>
      </c>
      <c r="C10" s="17" t="s">
        <v>775</v>
      </c>
      <c r="D10" s="17" t="s">
        <v>304</v>
      </c>
      <c r="E10" s="18">
        <v>41523</v>
      </c>
      <c r="F10" s="19" t="s">
        <v>305</v>
      </c>
      <c r="G10" s="20" t="s">
        <v>776</v>
      </c>
      <c r="H10" s="19" t="s">
        <v>909</v>
      </c>
    </row>
    <row r="11" spans="1:8" s="6" customFormat="1" ht="129.6" x14ac:dyDescent="0.3">
      <c r="A11" s="17" t="s">
        <v>221</v>
      </c>
      <c r="B11" s="17" t="s">
        <v>255</v>
      </c>
      <c r="C11" s="17" t="s">
        <v>256</v>
      </c>
      <c r="D11" s="17" t="s">
        <v>257</v>
      </c>
      <c r="E11" s="18">
        <v>42613</v>
      </c>
      <c r="F11" s="19" t="s">
        <v>258</v>
      </c>
      <c r="G11" s="20" t="s">
        <v>776</v>
      </c>
      <c r="H11" s="19" t="s">
        <v>908</v>
      </c>
    </row>
    <row r="12" spans="1:8" s="6" customFormat="1" ht="409.6" x14ac:dyDescent="0.3">
      <c r="A12" s="17" t="s">
        <v>221</v>
      </c>
      <c r="B12" s="17" t="s">
        <v>259</v>
      </c>
      <c r="C12" s="17" t="s">
        <v>260</v>
      </c>
      <c r="D12" s="17" t="s">
        <v>264</v>
      </c>
      <c r="E12" s="18">
        <v>42726</v>
      </c>
      <c r="F12" s="19" t="s">
        <v>901</v>
      </c>
      <c r="G12" s="20" t="s">
        <v>776</v>
      </c>
      <c r="H12" s="19" t="s">
        <v>902</v>
      </c>
    </row>
    <row r="13" spans="1:8" s="6" customFormat="1" ht="86.4" x14ac:dyDescent="0.3">
      <c r="A13" s="17" t="s">
        <v>221</v>
      </c>
      <c r="B13" s="17" t="s">
        <v>259</v>
      </c>
      <c r="C13" s="17" t="s">
        <v>260</v>
      </c>
      <c r="D13" s="17" t="s">
        <v>265</v>
      </c>
      <c r="E13" s="18">
        <v>42726</v>
      </c>
      <c r="F13" s="19" t="s">
        <v>903</v>
      </c>
      <c r="G13" s="20" t="s">
        <v>776</v>
      </c>
      <c r="H13" s="19" t="s">
        <v>904</v>
      </c>
    </row>
    <row r="14" spans="1:8" s="6" customFormat="1" ht="115.2" x14ac:dyDescent="0.3">
      <c r="A14" s="17" t="s">
        <v>221</v>
      </c>
      <c r="B14" s="17" t="s">
        <v>259</v>
      </c>
      <c r="C14" s="17" t="s">
        <v>260</v>
      </c>
      <c r="D14" s="17" t="s">
        <v>263</v>
      </c>
      <c r="E14" s="18">
        <v>42726</v>
      </c>
      <c r="F14" s="19" t="s">
        <v>905</v>
      </c>
      <c r="G14" s="20" t="s">
        <v>776</v>
      </c>
      <c r="H14" s="19" t="s">
        <v>906</v>
      </c>
    </row>
    <row r="15" spans="1:8" s="6" customFormat="1" ht="72" x14ac:dyDescent="0.3">
      <c r="A15" s="17" t="s">
        <v>221</v>
      </c>
      <c r="B15" s="17" t="s">
        <v>259</v>
      </c>
      <c r="C15" s="17" t="s">
        <v>260</v>
      </c>
      <c r="D15" s="17" t="s">
        <v>261</v>
      </c>
      <c r="E15" s="18">
        <v>42726</v>
      </c>
      <c r="F15" s="19" t="s">
        <v>262</v>
      </c>
      <c r="G15" s="20" t="s">
        <v>776</v>
      </c>
      <c r="H15" s="19" t="s">
        <v>907</v>
      </c>
    </row>
    <row r="16" spans="1:8" s="6" customFormat="1" ht="216" x14ac:dyDescent="0.3">
      <c r="A16" s="17" t="s">
        <v>221</v>
      </c>
      <c r="B16" s="17" t="s">
        <v>762</v>
      </c>
      <c r="C16" s="17" t="s">
        <v>763</v>
      </c>
      <c r="D16" s="17" t="s">
        <v>793</v>
      </c>
      <c r="E16" s="18">
        <v>42898</v>
      </c>
      <c r="F16" s="19" t="s">
        <v>895</v>
      </c>
      <c r="G16" s="20" t="s">
        <v>776</v>
      </c>
      <c r="H16" s="19" t="s">
        <v>896</v>
      </c>
    </row>
    <row r="17" spans="1:8" s="6" customFormat="1" ht="86.4" x14ac:dyDescent="0.3">
      <c r="A17" s="17" t="s">
        <v>221</v>
      </c>
      <c r="B17" s="17" t="s">
        <v>762</v>
      </c>
      <c r="C17" s="17" t="s">
        <v>763</v>
      </c>
      <c r="D17" s="17" t="s">
        <v>794</v>
      </c>
      <c r="E17" s="18">
        <v>42898</v>
      </c>
      <c r="F17" s="19" t="s">
        <v>829</v>
      </c>
      <c r="G17" s="20" t="s">
        <v>776</v>
      </c>
      <c r="H17" s="19" t="s">
        <v>897</v>
      </c>
    </row>
    <row r="18" spans="1:8" s="6" customFormat="1" ht="100.8" x14ac:dyDescent="0.3">
      <c r="A18" s="17" t="s">
        <v>221</v>
      </c>
      <c r="B18" s="17" t="s">
        <v>762</v>
      </c>
      <c r="C18" s="17" t="s">
        <v>763</v>
      </c>
      <c r="D18" s="17" t="s">
        <v>795</v>
      </c>
      <c r="E18" s="18">
        <v>42898</v>
      </c>
      <c r="F18" s="19" t="s">
        <v>830</v>
      </c>
      <c r="G18" s="20" t="s">
        <v>776</v>
      </c>
      <c r="H18" s="19" t="s">
        <v>898</v>
      </c>
    </row>
    <row r="19" spans="1:8" s="6" customFormat="1" ht="144" x14ac:dyDescent="0.3">
      <c r="A19" s="17" t="s">
        <v>221</v>
      </c>
      <c r="B19" s="17" t="s">
        <v>762</v>
      </c>
      <c r="C19" s="17" t="s">
        <v>763</v>
      </c>
      <c r="D19" s="17" t="s">
        <v>796</v>
      </c>
      <c r="E19" s="18">
        <v>42898</v>
      </c>
      <c r="F19" s="19" t="s">
        <v>899</v>
      </c>
      <c r="G19" s="20" t="s">
        <v>776</v>
      </c>
      <c r="H19" s="19" t="s">
        <v>900</v>
      </c>
    </row>
    <row r="20" spans="1:8" s="6" customFormat="1" ht="158.4" x14ac:dyDescent="0.3">
      <c r="A20" s="17" t="s">
        <v>144</v>
      </c>
      <c r="B20" s="17" t="s">
        <v>812</v>
      </c>
      <c r="C20" s="17" t="s">
        <v>813</v>
      </c>
      <c r="D20" s="17" t="s">
        <v>814</v>
      </c>
      <c r="E20" s="18">
        <v>42950</v>
      </c>
      <c r="F20" s="19" t="s">
        <v>885</v>
      </c>
      <c r="G20" s="20" t="s">
        <v>776</v>
      </c>
      <c r="H20" s="19" t="s">
        <v>886</v>
      </c>
    </row>
    <row r="21" spans="1:8" s="6" customFormat="1" ht="302.39999999999998" x14ac:dyDescent="0.3">
      <c r="A21" s="17" t="s">
        <v>144</v>
      </c>
      <c r="B21" s="17" t="s">
        <v>812</v>
      </c>
      <c r="C21" s="17" t="s">
        <v>813</v>
      </c>
      <c r="D21" s="17" t="s">
        <v>815</v>
      </c>
      <c r="E21" s="18">
        <v>42950</v>
      </c>
      <c r="F21" s="19" t="s">
        <v>887</v>
      </c>
      <c r="G21" s="20" t="s">
        <v>776</v>
      </c>
      <c r="H21" s="19" t="s">
        <v>888</v>
      </c>
    </row>
    <row r="22" spans="1:8" s="6" customFormat="1" ht="144" x14ac:dyDescent="0.3">
      <c r="A22" s="17" t="s">
        <v>144</v>
      </c>
      <c r="B22" s="17" t="s">
        <v>812</v>
      </c>
      <c r="C22" s="17" t="s">
        <v>813</v>
      </c>
      <c r="D22" s="17" t="s">
        <v>816</v>
      </c>
      <c r="E22" s="18">
        <v>42950</v>
      </c>
      <c r="F22" s="19" t="s">
        <v>889</v>
      </c>
      <c r="G22" s="20" t="s">
        <v>776</v>
      </c>
      <c r="H22" s="19" t="s">
        <v>890</v>
      </c>
    </row>
    <row r="23" spans="1:8" s="6" customFormat="1" ht="331.2" x14ac:dyDescent="0.3">
      <c r="A23" s="17" t="s">
        <v>144</v>
      </c>
      <c r="B23" s="17" t="s">
        <v>812</v>
      </c>
      <c r="C23" s="17" t="s">
        <v>813</v>
      </c>
      <c r="D23" s="17" t="s">
        <v>818</v>
      </c>
      <c r="E23" s="18">
        <v>42950</v>
      </c>
      <c r="F23" s="19" t="s">
        <v>891</v>
      </c>
      <c r="G23" s="20" t="s">
        <v>776</v>
      </c>
      <c r="H23" s="19" t="s">
        <v>892</v>
      </c>
    </row>
    <row r="24" spans="1:8" s="6" customFormat="1" ht="187.2" x14ac:dyDescent="0.3">
      <c r="A24" s="17" t="s">
        <v>221</v>
      </c>
      <c r="B24" s="17" t="s">
        <v>826</v>
      </c>
      <c r="C24" s="17" t="s">
        <v>827</v>
      </c>
      <c r="D24" s="17" t="s">
        <v>828</v>
      </c>
      <c r="E24" s="18">
        <v>43012</v>
      </c>
      <c r="F24" s="19" t="s">
        <v>893</v>
      </c>
      <c r="G24" s="20" t="s">
        <v>776</v>
      </c>
      <c r="H24" s="19" t="s">
        <v>894</v>
      </c>
    </row>
    <row r="25" spans="1:8" s="6" customFormat="1" ht="43.2" x14ac:dyDescent="0.3">
      <c r="A25" s="17" t="s">
        <v>221</v>
      </c>
      <c r="B25" s="17" t="s">
        <v>331</v>
      </c>
      <c r="C25" s="17" t="s">
        <v>332</v>
      </c>
      <c r="D25" s="17" t="s">
        <v>333</v>
      </c>
      <c r="E25" s="18">
        <v>40497</v>
      </c>
      <c r="F25" s="19" t="s">
        <v>334</v>
      </c>
      <c r="G25" s="20" t="s">
        <v>778</v>
      </c>
      <c r="H25" s="19" t="s">
        <v>335</v>
      </c>
    </row>
    <row r="26" spans="1:8" s="6" customFormat="1" ht="86.4" x14ac:dyDescent="0.3">
      <c r="A26" s="17" t="s">
        <v>221</v>
      </c>
      <c r="B26" s="17" t="s">
        <v>328</v>
      </c>
      <c r="C26" s="17" t="s">
        <v>329</v>
      </c>
      <c r="D26" s="17" t="s">
        <v>330</v>
      </c>
      <c r="E26" s="18">
        <v>40518</v>
      </c>
      <c r="F26" s="19" t="s">
        <v>931</v>
      </c>
      <c r="G26" s="20" t="s">
        <v>778</v>
      </c>
      <c r="H26" s="19" t="s">
        <v>932</v>
      </c>
    </row>
    <row r="27" spans="1:8" s="6" customFormat="1" ht="158.4" x14ac:dyDescent="0.3">
      <c r="A27" s="17" t="s">
        <v>221</v>
      </c>
      <c r="B27" s="17" t="s">
        <v>319</v>
      </c>
      <c r="C27" s="17" t="s">
        <v>779</v>
      </c>
      <c r="D27" s="17" t="s">
        <v>320</v>
      </c>
      <c r="E27" s="18">
        <v>40708</v>
      </c>
      <c r="F27" s="19" t="s">
        <v>929</v>
      </c>
      <c r="G27" s="20" t="s">
        <v>778</v>
      </c>
      <c r="H27" s="19" t="s">
        <v>930</v>
      </c>
    </row>
    <row r="28" spans="1:8" s="6" customFormat="1" ht="216" x14ac:dyDescent="0.3">
      <c r="A28" s="17" t="s">
        <v>221</v>
      </c>
      <c r="B28" s="17" t="s">
        <v>269</v>
      </c>
      <c r="C28" s="17" t="s">
        <v>780</v>
      </c>
      <c r="D28" s="17" t="s">
        <v>270</v>
      </c>
      <c r="E28" s="18">
        <v>41382</v>
      </c>
      <c r="F28" s="19" t="s">
        <v>271</v>
      </c>
      <c r="G28" s="20" t="s">
        <v>778</v>
      </c>
      <c r="H28" s="19" t="s">
        <v>945</v>
      </c>
    </row>
    <row r="29" spans="1:8" s="6" customFormat="1" ht="216" x14ac:dyDescent="0.3">
      <c r="A29" s="17" t="s">
        <v>221</v>
      </c>
      <c r="B29" s="17" t="s">
        <v>269</v>
      </c>
      <c r="C29" s="17" t="s">
        <v>780</v>
      </c>
      <c r="D29" s="17" t="s">
        <v>272</v>
      </c>
      <c r="E29" s="18">
        <v>41382</v>
      </c>
      <c r="F29" s="19" t="s">
        <v>946</v>
      </c>
      <c r="G29" s="20" t="s">
        <v>778</v>
      </c>
      <c r="H29" s="19" t="s">
        <v>945</v>
      </c>
    </row>
    <row r="30" spans="1:8" s="6" customFormat="1" ht="216" x14ac:dyDescent="0.3">
      <c r="A30" s="17" t="s">
        <v>221</v>
      </c>
      <c r="B30" s="17" t="s">
        <v>306</v>
      </c>
      <c r="C30" s="17" t="s">
        <v>307</v>
      </c>
      <c r="D30" s="17" t="s">
        <v>315</v>
      </c>
      <c r="E30" s="18">
        <v>41478</v>
      </c>
      <c r="F30" s="19" t="s">
        <v>316</v>
      </c>
      <c r="G30" s="20" t="s">
        <v>778</v>
      </c>
      <c r="H30" s="19" t="s">
        <v>936</v>
      </c>
    </row>
    <row r="31" spans="1:8" s="6" customFormat="1" ht="216" x14ac:dyDescent="0.3">
      <c r="A31" s="17" t="s">
        <v>221</v>
      </c>
      <c r="B31" s="17" t="s">
        <v>306</v>
      </c>
      <c r="C31" s="17" t="s">
        <v>307</v>
      </c>
      <c r="D31" s="17" t="s">
        <v>313</v>
      </c>
      <c r="E31" s="18">
        <v>41478</v>
      </c>
      <c r="F31" s="19" t="s">
        <v>314</v>
      </c>
      <c r="G31" s="20" t="s">
        <v>778</v>
      </c>
      <c r="H31" s="19" t="s">
        <v>937</v>
      </c>
    </row>
    <row r="32" spans="1:8" s="6" customFormat="1" ht="129.6" x14ac:dyDescent="0.3">
      <c r="A32" s="17" t="s">
        <v>221</v>
      </c>
      <c r="B32" s="17" t="s">
        <v>306</v>
      </c>
      <c r="C32" s="17" t="s">
        <v>307</v>
      </c>
      <c r="D32" s="17" t="s">
        <v>312</v>
      </c>
      <c r="E32" s="18">
        <v>41478</v>
      </c>
      <c r="F32" s="19" t="s">
        <v>938</v>
      </c>
      <c r="G32" s="20" t="s">
        <v>778</v>
      </c>
      <c r="H32" s="19" t="s">
        <v>939</v>
      </c>
    </row>
    <row r="33" spans="1:8" s="6" customFormat="1" ht="72" x14ac:dyDescent="0.3">
      <c r="A33" s="17" t="s">
        <v>221</v>
      </c>
      <c r="B33" s="17" t="s">
        <v>295</v>
      </c>
      <c r="C33" s="17" t="s">
        <v>296</v>
      </c>
      <c r="D33" s="17" t="s">
        <v>297</v>
      </c>
      <c r="E33" s="18">
        <v>41585</v>
      </c>
      <c r="F33" s="19" t="s">
        <v>922</v>
      </c>
      <c r="G33" s="20" t="s">
        <v>778</v>
      </c>
      <c r="H33" s="19" t="s">
        <v>797</v>
      </c>
    </row>
    <row r="34" spans="1:8" s="6" customFormat="1" ht="86.4" x14ac:dyDescent="0.3">
      <c r="A34" s="17" t="s">
        <v>221</v>
      </c>
      <c r="B34" s="17" t="s">
        <v>298</v>
      </c>
      <c r="C34" s="17" t="s">
        <v>940</v>
      </c>
      <c r="D34" s="17" t="s">
        <v>299</v>
      </c>
      <c r="E34" s="18">
        <v>41585</v>
      </c>
      <c r="F34" s="19" t="s">
        <v>941</v>
      </c>
      <c r="G34" s="20" t="s">
        <v>778</v>
      </c>
      <c r="H34" s="19" t="s">
        <v>808</v>
      </c>
    </row>
    <row r="35" spans="1:8" s="6" customFormat="1" ht="115.2" x14ac:dyDescent="0.3">
      <c r="A35" s="17" t="s">
        <v>221</v>
      </c>
      <c r="B35" s="17" t="s">
        <v>298</v>
      </c>
      <c r="C35" s="17" t="s">
        <v>940</v>
      </c>
      <c r="D35" s="17" t="s">
        <v>300</v>
      </c>
      <c r="E35" s="18">
        <v>41585</v>
      </c>
      <c r="F35" s="19" t="s">
        <v>942</v>
      </c>
      <c r="G35" s="20" t="s">
        <v>778</v>
      </c>
      <c r="H35" s="19" t="s">
        <v>943</v>
      </c>
    </row>
    <row r="36" spans="1:8" s="6" customFormat="1" ht="115.2" x14ac:dyDescent="0.3">
      <c r="A36" s="17" t="s">
        <v>221</v>
      </c>
      <c r="B36" s="17" t="s">
        <v>298</v>
      </c>
      <c r="C36" s="17" t="s">
        <v>940</v>
      </c>
      <c r="D36" s="17" t="s">
        <v>301</v>
      </c>
      <c r="E36" s="18">
        <v>41585</v>
      </c>
      <c r="F36" s="19" t="s">
        <v>302</v>
      </c>
      <c r="G36" s="20" t="s">
        <v>778</v>
      </c>
      <c r="H36" s="19" t="s">
        <v>944</v>
      </c>
    </row>
    <row r="37" spans="1:8" s="6" customFormat="1" ht="201.6" x14ac:dyDescent="0.3">
      <c r="A37" s="17" t="s">
        <v>221</v>
      </c>
      <c r="B37" s="17" t="s">
        <v>292</v>
      </c>
      <c r="C37" s="17" t="s">
        <v>290</v>
      </c>
      <c r="D37" s="17" t="s">
        <v>294</v>
      </c>
      <c r="E37" s="18">
        <v>41683</v>
      </c>
      <c r="F37" s="19" t="s">
        <v>923</v>
      </c>
      <c r="G37" s="20" t="s">
        <v>778</v>
      </c>
      <c r="H37" s="19" t="s">
        <v>924</v>
      </c>
    </row>
    <row r="38" spans="1:8" s="6" customFormat="1" ht="158.4" x14ac:dyDescent="0.3">
      <c r="A38" s="17" t="s">
        <v>221</v>
      </c>
      <c r="B38" s="17" t="s">
        <v>292</v>
      </c>
      <c r="C38" s="17" t="s">
        <v>290</v>
      </c>
      <c r="D38" s="17" t="s">
        <v>293</v>
      </c>
      <c r="E38" s="18">
        <v>41683</v>
      </c>
      <c r="F38" s="19" t="s">
        <v>925</v>
      </c>
      <c r="G38" s="20" t="s">
        <v>778</v>
      </c>
      <c r="H38" s="19" t="s">
        <v>926</v>
      </c>
    </row>
    <row r="39" spans="1:8" s="6" customFormat="1" ht="374.4" x14ac:dyDescent="0.3">
      <c r="A39" s="17" t="s">
        <v>221</v>
      </c>
      <c r="B39" s="17" t="s">
        <v>289</v>
      </c>
      <c r="C39" s="17" t="s">
        <v>290</v>
      </c>
      <c r="D39" s="17" t="s">
        <v>291</v>
      </c>
      <c r="E39" s="18">
        <v>41688</v>
      </c>
      <c r="F39" s="19" t="s">
        <v>927</v>
      </c>
      <c r="G39" s="20" t="s">
        <v>778</v>
      </c>
      <c r="H39" s="19" t="s">
        <v>928</v>
      </c>
    </row>
    <row r="40" spans="1:8" s="6" customFormat="1" ht="115.2" x14ac:dyDescent="0.3">
      <c r="A40" s="17" t="s">
        <v>1</v>
      </c>
      <c r="B40" s="17" t="s">
        <v>135</v>
      </c>
      <c r="C40" s="17" t="s">
        <v>136</v>
      </c>
      <c r="D40" s="17" t="s">
        <v>143</v>
      </c>
      <c r="E40" s="18">
        <v>41816</v>
      </c>
      <c r="F40" s="19" t="s">
        <v>845</v>
      </c>
      <c r="G40" s="20" t="s">
        <v>778</v>
      </c>
      <c r="H40" s="19" t="s">
        <v>915</v>
      </c>
    </row>
    <row r="41" spans="1:8" s="6" customFormat="1" ht="100.8" x14ac:dyDescent="0.3">
      <c r="A41" s="17" t="s">
        <v>1</v>
      </c>
      <c r="B41" s="17" t="s">
        <v>135</v>
      </c>
      <c r="C41" s="17" t="s">
        <v>136</v>
      </c>
      <c r="D41" s="17" t="s">
        <v>137</v>
      </c>
      <c r="E41" s="18">
        <v>41816</v>
      </c>
      <c r="F41" s="19" t="s">
        <v>138</v>
      </c>
      <c r="G41" s="20" t="s">
        <v>778</v>
      </c>
      <c r="H41" s="19" t="s">
        <v>916</v>
      </c>
    </row>
    <row r="42" spans="1:8" s="6" customFormat="1" ht="115.2" x14ac:dyDescent="0.3">
      <c r="A42" s="17" t="s">
        <v>221</v>
      </c>
      <c r="B42" s="17" t="s">
        <v>285</v>
      </c>
      <c r="C42" s="17" t="s">
        <v>286</v>
      </c>
      <c r="D42" s="17" t="s">
        <v>834</v>
      </c>
      <c r="E42" s="18">
        <v>42152</v>
      </c>
      <c r="F42" s="19" t="s">
        <v>933</v>
      </c>
      <c r="G42" s="20" t="s">
        <v>778</v>
      </c>
      <c r="H42" s="19" t="s">
        <v>934</v>
      </c>
    </row>
    <row r="43" spans="1:8" s="6" customFormat="1" ht="115.2" x14ac:dyDescent="0.3">
      <c r="A43" s="17" t="s">
        <v>221</v>
      </c>
      <c r="B43" s="17" t="s">
        <v>285</v>
      </c>
      <c r="C43" s="17" t="s">
        <v>286</v>
      </c>
      <c r="D43" s="17" t="s">
        <v>835</v>
      </c>
      <c r="E43" s="18">
        <v>42152</v>
      </c>
      <c r="F43" s="19" t="s">
        <v>288</v>
      </c>
      <c r="G43" s="20" t="s">
        <v>778</v>
      </c>
      <c r="H43" s="19" t="s">
        <v>935</v>
      </c>
    </row>
    <row r="44" spans="1:8" s="6" customFormat="1" ht="230.4" x14ac:dyDescent="0.3">
      <c r="A44" s="17" t="s">
        <v>221</v>
      </c>
      <c r="B44" s="17" t="s">
        <v>273</v>
      </c>
      <c r="C44" s="17" t="s">
        <v>274</v>
      </c>
      <c r="D44" s="17" t="s">
        <v>275</v>
      </c>
      <c r="E44" s="18">
        <v>42277</v>
      </c>
      <c r="F44" s="19" t="s">
        <v>920</v>
      </c>
      <c r="G44" s="20" t="s">
        <v>778</v>
      </c>
      <c r="H44" s="19" t="s">
        <v>921</v>
      </c>
    </row>
    <row r="45" spans="1:8" s="6" customFormat="1" ht="201.6" x14ac:dyDescent="0.3">
      <c r="A45" s="17" t="s">
        <v>221</v>
      </c>
      <c r="B45" s="17" t="s">
        <v>276</v>
      </c>
      <c r="C45" s="17" t="s">
        <v>277</v>
      </c>
      <c r="D45" s="17" t="s">
        <v>278</v>
      </c>
      <c r="E45" s="18">
        <v>42485</v>
      </c>
      <c r="F45" s="19" t="s">
        <v>914</v>
      </c>
      <c r="G45" s="20" t="s">
        <v>778</v>
      </c>
      <c r="H45" s="19" t="s">
        <v>1355</v>
      </c>
    </row>
    <row r="46" spans="1:8" s="6" customFormat="1" ht="158.4" x14ac:dyDescent="0.3">
      <c r="A46" s="17" t="s">
        <v>221</v>
      </c>
      <c r="B46" s="17" t="s">
        <v>753</v>
      </c>
      <c r="C46" s="17" t="s">
        <v>754</v>
      </c>
      <c r="D46" s="17" t="s">
        <v>755</v>
      </c>
      <c r="E46" s="18">
        <v>42880</v>
      </c>
      <c r="F46" s="19" t="s">
        <v>917</v>
      </c>
      <c r="G46" s="20" t="s">
        <v>778</v>
      </c>
      <c r="H46" s="19" t="s">
        <v>918</v>
      </c>
    </row>
    <row r="47" spans="1:8" s="6" customFormat="1" ht="100.8" x14ac:dyDescent="0.3">
      <c r="A47" s="17" t="s">
        <v>221</v>
      </c>
      <c r="B47" s="17" t="s">
        <v>753</v>
      </c>
      <c r="C47" s="17" t="s">
        <v>754</v>
      </c>
      <c r="D47" s="17" t="s">
        <v>756</v>
      </c>
      <c r="E47" s="18">
        <v>42880</v>
      </c>
      <c r="F47" s="19" t="s">
        <v>757</v>
      </c>
      <c r="G47" s="20" t="s">
        <v>778</v>
      </c>
      <c r="H47" s="19" t="s">
        <v>919</v>
      </c>
    </row>
    <row r="48" spans="1:8" s="6" customFormat="1" ht="115.2" x14ac:dyDescent="0.3">
      <c r="A48" s="17" t="s">
        <v>1</v>
      </c>
      <c r="B48" s="17" t="s">
        <v>869</v>
      </c>
      <c r="C48" s="17" t="s">
        <v>870</v>
      </c>
      <c r="D48" s="17" t="s">
        <v>871</v>
      </c>
      <c r="E48" s="18">
        <v>43041</v>
      </c>
      <c r="F48" s="19" t="s">
        <v>883</v>
      </c>
      <c r="G48" s="20" t="s">
        <v>778</v>
      </c>
      <c r="H48" s="19" t="s">
        <v>1354</v>
      </c>
    </row>
    <row r="49" spans="1:8" s="6" customFormat="1" ht="144" x14ac:dyDescent="0.3">
      <c r="A49" s="17" t="s">
        <v>1</v>
      </c>
      <c r="B49" s="17" t="s">
        <v>869</v>
      </c>
      <c r="C49" s="17" t="s">
        <v>870</v>
      </c>
      <c r="D49" s="17" t="s">
        <v>872</v>
      </c>
      <c r="E49" s="18">
        <v>43041</v>
      </c>
      <c r="F49" s="19" t="s">
        <v>884</v>
      </c>
      <c r="G49" s="20" t="s">
        <v>778</v>
      </c>
      <c r="H49" s="19" t="s">
        <v>1354</v>
      </c>
    </row>
    <row r="50" spans="1:8" s="6" customFormat="1" ht="144" x14ac:dyDescent="0.3">
      <c r="A50" s="17" t="s">
        <v>221</v>
      </c>
      <c r="B50" s="17" t="s">
        <v>306</v>
      </c>
      <c r="C50" s="17" t="s">
        <v>307</v>
      </c>
      <c r="D50" s="17" t="s">
        <v>310</v>
      </c>
      <c r="E50" s="18">
        <v>41478</v>
      </c>
      <c r="F50" s="19" t="s">
        <v>311</v>
      </c>
      <c r="G50" s="20" t="s">
        <v>781</v>
      </c>
      <c r="H50" s="19" t="s">
        <v>962</v>
      </c>
    </row>
    <row r="51" spans="1:8" s="6" customFormat="1" ht="144" x14ac:dyDescent="0.3">
      <c r="A51" s="17" t="s">
        <v>221</v>
      </c>
      <c r="B51" s="17" t="s">
        <v>306</v>
      </c>
      <c r="C51" s="17" t="s">
        <v>307</v>
      </c>
      <c r="D51" s="17" t="s">
        <v>308</v>
      </c>
      <c r="E51" s="18">
        <v>41478</v>
      </c>
      <c r="F51" s="19" t="s">
        <v>309</v>
      </c>
      <c r="G51" s="20" t="s">
        <v>781</v>
      </c>
      <c r="H51" s="19" t="s">
        <v>963</v>
      </c>
    </row>
    <row r="52" spans="1:8" s="6" customFormat="1" ht="172.8" x14ac:dyDescent="0.3">
      <c r="A52" s="17" t="s">
        <v>1</v>
      </c>
      <c r="B52" s="17" t="s">
        <v>135</v>
      </c>
      <c r="C52" s="17" t="s">
        <v>136</v>
      </c>
      <c r="D52" s="17" t="s">
        <v>139</v>
      </c>
      <c r="E52" s="18">
        <v>41816</v>
      </c>
      <c r="F52" s="19" t="s">
        <v>140</v>
      </c>
      <c r="G52" s="20" t="s">
        <v>781</v>
      </c>
      <c r="H52" s="19" t="s">
        <v>947</v>
      </c>
    </row>
    <row r="53" spans="1:8" s="6" customFormat="1" ht="144" x14ac:dyDescent="0.3">
      <c r="A53" s="17" t="s">
        <v>1</v>
      </c>
      <c r="B53" s="17" t="s">
        <v>135</v>
      </c>
      <c r="C53" s="17" t="s">
        <v>136</v>
      </c>
      <c r="D53" s="17" t="s">
        <v>141</v>
      </c>
      <c r="E53" s="18">
        <v>41816</v>
      </c>
      <c r="F53" s="19" t="s">
        <v>142</v>
      </c>
      <c r="G53" s="20" t="s">
        <v>781</v>
      </c>
      <c r="H53" s="19" t="s">
        <v>948</v>
      </c>
    </row>
    <row r="54" spans="1:8" s="6" customFormat="1" ht="187.2" x14ac:dyDescent="0.3">
      <c r="A54" s="17" t="s">
        <v>144</v>
      </c>
      <c r="B54" s="17" t="s">
        <v>218</v>
      </c>
      <c r="C54" s="17" t="s">
        <v>219</v>
      </c>
      <c r="D54" s="17" t="s">
        <v>220</v>
      </c>
      <c r="E54" s="18">
        <v>42237</v>
      </c>
      <c r="F54" s="19" t="s">
        <v>956</v>
      </c>
      <c r="G54" s="20" t="s">
        <v>781</v>
      </c>
      <c r="H54" s="19" t="s">
        <v>957</v>
      </c>
    </row>
    <row r="55" spans="1:8" s="6" customFormat="1" ht="216" x14ac:dyDescent="0.3">
      <c r="A55" s="17" t="s">
        <v>221</v>
      </c>
      <c r="B55" s="17" t="s">
        <v>276</v>
      </c>
      <c r="C55" s="17" t="s">
        <v>277</v>
      </c>
      <c r="D55" s="17" t="s">
        <v>283</v>
      </c>
      <c r="E55" s="18">
        <v>42485</v>
      </c>
      <c r="F55" s="19" t="s">
        <v>284</v>
      </c>
      <c r="G55" s="20" t="s">
        <v>781</v>
      </c>
      <c r="H55" s="19" t="s">
        <v>1356</v>
      </c>
    </row>
    <row r="56" spans="1:8" s="6" customFormat="1" ht="187.2" x14ac:dyDescent="0.3">
      <c r="A56" s="17" t="s">
        <v>221</v>
      </c>
      <c r="B56" s="17" t="s">
        <v>276</v>
      </c>
      <c r="C56" s="17" t="s">
        <v>277</v>
      </c>
      <c r="D56" s="17" t="s">
        <v>279</v>
      </c>
      <c r="E56" s="18">
        <v>42485</v>
      </c>
      <c r="F56" s="19" t="s">
        <v>280</v>
      </c>
      <c r="G56" s="20" t="s">
        <v>781</v>
      </c>
      <c r="H56" s="19" t="s">
        <v>1357</v>
      </c>
    </row>
    <row r="57" spans="1:8" s="6" customFormat="1" ht="201.6" x14ac:dyDescent="0.3">
      <c r="A57" s="17" t="s">
        <v>221</v>
      </c>
      <c r="B57" s="17" t="s">
        <v>276</v>
      </c>
      <c r="C57" s="17" t="s">
        <v>277</v>
      </c>
      <c r="D57" s="17" t="s">
        <v>281</v>
      </c>
      <c r="E57" s="18">
        <v>42485</v>
      </c>
      <c r="F57" s="19" t="s">
        <v>282</v>
      </c>
      <c r="G57" s="20" t="s">
        <v>781</v>
      </c>
      <c r="H57" s="19" t="s">
        <v>1358</v>
      </c>
    </row>
    <row r="58" spans="1:8" s="6" customFormat="1" ht="288" x14ac:dyDescent="0.3">
      <c r="A58" s="17" t="s">
        <v>144</v>
      </c>
      <c r="B58" s="17" t="s">
        <v>812</v>
      </c>
      <c r="C58" s="17" t="s">
        <v>813</v>
      </c>
      <c r="D58" s="17" t="s">
        <v>817</v>
      </c>
      <c r="E58" s="18">
        <v>42950</v>
      </c>
      <c r="F58" s="19" t="s">
        <v>954</v>
      </c>
      <c r="G58" s="20" t="s">
        <v>781</v>
      </c>
      <c r="H58" s="19" t="s">
        <v>955</v>
      </c>
    </row>
    <row r="59" spans="1:8" s="6" customFormat="1" ht="100.8" x14ac:dyDescent="0.3">
      <c r="A59" s="17" t="s">
        <v>144</v>
      </c>
      <c r="B59" s="17" t="s">
        <v>865</v>
      </c>
      <c r="C59" s="17" t="s">
        <v>866</v>
      </c>
      <c r="D59" s="17" t="s">
        <v>867</v>
      </c>
      <c r="E59" s="18">
        <v>43031</v>
      </c>
      <c r="F59" s="19" t="s">
        <v>951</v>
      </c>
      <c r="G59" s="20" t="s">
        <v>781</v>
      </c>
      <c r="H59" s="19" t="s">
        <v>952</v>
      </c>
    </row>
    <row r="60" spans="1:8" s="6" customFormat="1" ht="100.8" x14ac:dyDescent="0.3">
      <c r="A60" s="17" t="s">
        <v>144</v>
      </c>
      <c r="B60" s="17" t="s">
        <v>823</v>
      </c>
      <c r="C60" s="17" t="s">
        <v>824</v>
      </c>
      <c r="D60" s="17" t="s">
        <v>868</v>
      </c>
      <c r="E60" s="18">
        <v>43032</v>
      </c>
      <c r="F60" s="19" t="s">
        <v>825</v>
      </c>
      <c r="G60" s="20" t="s">
        <v>781</v>
      </c>
      <c r="H60" s="19" t="s">
        <v>953</v>
      </c>
    </row>
    <row r="61" spans="1:8" s="6" customFormat="1" ht="72" x14ac:dyDescent="0.3">
      <c r="A61" s="17" t="s">
        <v>144</v>
      </c>
      <c r="B61" s="17" t="s">
        <v>873</v>
      </c>
      <c r="C61" s="17" t="s">
        <v>874</v>
      </c>
      <c r="D61" s="17" t="s">
        <v>875</v>
      </c>
      <c r="E61" s="18">
        <v>43043</v>
      </c>
      <c r="F61" s="19" t="s">
        <v>949</v>
      </c>
      <c r="G61" s="20" t="s">
        <v>781</v>
      </c>
      <c r="H61" s="19" t="s">
        <v>950</v>
      </c>
    </row>
    <row r="62" spans="1:8" s="6" customFormat="1" ht="216" x14ac:dyDescent="0.3">
      <c r="A62" s="17" t="s">
        <v>221</v>
      </c>
      <c r="B62" s="17" t="s">
        <v>876</v>
      </c>
      <c r="C62" s="17" t="s">
        <v>877</v>
      </c>
      <c r="D62" s="17" t="s">
        <v>878</v>
      </c>
      <c r="E62" s="18">
        <v>43056</v>
      </c>
      <c r="F62" s="19" t="s">
        <v>960</v>
      </c>
      <c r="G62" s="20" t="s">
        <v>781</v>
      </c>
      <c r="H62" s="19" t="s">
        <v>961</v>
      </c>
    </row>
    <row r="63" spans="1:8" s="6" customFormat="1" ht="158.4" x14ac:dyDescent="0.3">
      <c r="A63" s="17" t="s">
        <v>221</v>
      </c>
      <c r="B63" s="17" t="s">
        <v>879</v>
      </c>
      <c r="C63" s="17" t="s">
        <v>880</v>
      </c>
      <c r="D63" s="17" t="s">
        <v>881</v>
      </c>
      <c r="E63" s="18">
        <v>43091</v>
      </c>
      <c r="F63" s="19" t="s">
        <v>958</v>
      </c>
      <c r="G63" s="20" t="s">
        <v>781</v>
      </c>
      <c r="H63" s="19" t="s">
        <v>959</v>
      </c>
    </row>
    <row r="64" spans="1:8" s="6" customFormat="1" ht="115.2" x14ac:dyDescent="0.3">
      <c r="A64" s="17" t="s">
        <v>221</v>
      </c>
      <c r="B64" s="17" t="s">
        <v>331</v>
      </c>
      <c r="C64" s="17" t="s">
        <v>332</v>
      </c>
      <c r="D64" s="17" t="s">
        <v>688</v>
      </c>
      <c r="E64" s="18">
        <v>40497</v>
      </c>
      <c r="F64" s="19" t="s">
        <v>689</v>
      </c>
      <c r="G64" s="20" t="s">
        <v>339</v>
      </c>
      <c r="H64" s="19" t="s">
        <v>1310</v>
      </c>
    </row>
    <row r="65" spans="1:8" s="6" customFormat="1" ht="144" x14ac:dyDescent="0.3">
      <c r="A65" s="17" t="s">
        <v>221</v>
      </c>
      <c r="B65" s="17" t="s">
        <v>331</v>
      </c>
      <c r="C65" s="17" t="s">
        <v>332</v>
      </c>
      <c r="D65" s="17" t="s">
        <v>687</v>
      </c>
      <c r="E65" s="18">
        <v>40497</v>
      </c>
      <c r="F65" s="19" t="s">
        <v>1311</v>
      </c>
      <c r="G65" s="20" t="s">
        <v>339</v>
      </c>
      <c r="H65" s="19" t="s">
        <v>1312</v>
      </c>
    </row>
    <row r="66" spans="1:8" s="6" customFormat="1" ht="158.4" x14ac:dyDescent="0.3">
      <c r="A66" s="17" t="s">
        <v>221</v>
      </c>
      <c r="B66" s="17" t="s">
        <v>331</v>
      </c>
      <c r="C66" s="17" t="s">
        <v>332</v>
      </c>
      <c r="D66" s="17" t="s">
        <v>686</v>
      </c>
      <c r="E66" s="18">
        <v>40497</v>
      </c>
      <c r="F66" s="19" t="s">
        <v>1313</v>
      </c>
      <c r="G66" s="20" t="s">
        <v>339</v>
      </c>
      <c r="H66" s="19" t="s">
        <v>1314</v>
      </c>
    </row>
    <row r="67" spans="1:8" s="6" customFormat="1" ht="259.2" x14ac:dyDescent="0.3">
      <c r="A67" s="17" t="s">
        <v>221</v>
      </c>
      <c r="B67" s="17" t="s">
        <v>331</v>
      </c>
      <c r="C67" s="17" t="s">
        <v>332</v>
      </c>
      <c r="D67" s="17" t="s">
        <v>685</v>
      </c>
      <c r="E67" s="18">
        <v>40497</v>
      </c>
      <c r="F67" s="19" t="s">
        <v>1315</v>
      </c>
      <c r="G67" s="20" t="s">
        <v>339</v>
      </c>
      <c r="H67" s="19" t="s">
        <v>1316</v>
      </c>
    </row>
    <row r="68" spans="1:8" s="6" customFormat="1" ht="273.60000000000002" x14ac:dyDescent="0.3">
      <c r="A68" s="17" t="s">
        <v>221</v>
      </c>
      <c r="B68" s="17" t="s">
        <v>331</v>
      </c>
      <c r="C68" s="17" t="s">
        <v>332</v>
      </c>
      <c r="D68" s="17" t="s">
        <v>684</v>
      </c>
      <c r="E68" s="18">
        <v>40497</v>
      </c>
      <c r="F68" s="19" t="s">
        <v>1317</v>
      </c>
      <c r="G68" s="20" t="s">
        <v>339</v>
      </c>
      <c r="H68" s="19" t="s">
        <v>1318</v>
      </c>
    </row>
    <row r="69" spans="1:8" s="6" customFormat="1" ht="129.6" x14ac:dyDescent="0.3">
      <c r="A69" s="17" t="s">
        <v>221</v>
      </c>
      <c r="B69" s="17" t="s">
        <v>328</v>
      </c>
      <c r="C69" s="17" t="s">
        <v>329</v>
      </c>
      <c r="D69" s="17" t="s">
        <v>683</v>
      </c>
      <c r="E69" s="18">
        <v>40518</v>
      </c>
      <c r="F69" s="19" t="s">
        <v>1319</v>
      </c>
      <c r="G69" s="20" t="s">
        <v>339</v>
      </c>
      <c r="H69" s="19" t="s">
        <v>1320</v>
      </c>
    </row>
    <row r="70" spans="1:8" s="6" customFormat="1" ht="129.6" x14ac:dyDescent="0.3">
      <c r="A70" s="17" t="s">
        <v>221</v>
      </c>
      <c r="B70" s="17" t="s">
        <v>328</v>
      </c>
      <c r="C70" s="17" t="s">
        <v>329</v>
      </c>
      <c r="D70" s="17" t="s">
        <v>682</v>
      </c>
      <c r="E70" s="18">
        <v>40518</v>
      </c>
      <c r="F70" s="19" t="s">
        <v>1321</v>
      </c>
      <c r="G70" s="20" t="s">
        <v>339</v>
      </c>
      <c r="H70" s="19" t="s">
        <v>1322</v>
      </c>
    </row>
    <row r="71" spans="1:8" s="6" customFormat="1" ht="115.2" x14ac:dyDescent="0.3">
      <c r="A71" s="17" t="s">
        <v>221</v>
      </c>
      <c r="B71" s="17" t="s">
        <v>328</v>
      </c>
      <c r="C71" s="17" t="s">
        <v>329</v>
      </c>
      <c r="D71" s="17" t="s">
        <v>680</v>
      </c>
      <c r="E71" s="18">
        <v>40518</v>
      </c>
      <c r="F71" s="19" t="s">
        <v>681</v>
      </c>
      <c r="G71" s="20" t="s">
        <v>339</v>
      </c>
      <c r="H71" s="19" t="s">
        <v>1323</v>
      </c>
    </row>
    <row r="72" spans="1:8" s="6" customFormat="1" ht="172.8" x14ac:dyDescent="0.3">
      <c r="A72" s="17" t="s">
        <v>221</v>
      </c>
      <c r="B72" s="17" t="s">
        <v>328</v>
      </c>
      <c r="C72" s="17" t="s">
        <v>329</v>
      </c>
      <c r="D72" s="17" t="s">
        <v>679</v>
      </c>
      <c r="E72" s="18">
        <v>40518</v>
      </c>
      <c r="F72" s="19" t="s">
        <v>1324</v>
      </c>
      <c r="G72" s="20" t="s">
        <v>339</v>
      </c>
      <c r="H72" s="19" t="s">
        <v>1325</v>
      </c>
    </row>
    <row r="73" spans="1:8" s="6" customFormat="1" ht="86.4" x14ac:dyDescent="0.3">
      <c r="A73" s="17" t="s">
        <v>221</v>
      </c>
      <c r="B73" s="17" t="s">
        <v>324</v>
      </c>
      <c r="C73" s="17" t="s">
        <v>325</v>
      </c>
      <c r="D73" s="17" t="s">
        <v>327</v>
      </c>
      <c r="E73" s="18">
        <v>40648</v>
      </c>
      <c r="F73" s="19" t="s">
        <v>1299</v>
      </c>
      <c r="G73" s="20" t="s">
        <v>339</v>
      </c>
      <c r="H73" s="19" t="s">
        <v>1300</v>
      </c>
    </row>
    <row r="74" spans="1:8" s="6" customFormat="1" ht="115.2" x14ac:dyDescent="0.3">
      <c r="A74" s="17" t="s">
        <v>221</v>
      </c>
      <c r="B74" s="17" t="s">
        <v>324</v>
      </c>
      <c r="C74" s="17" t="s">
        <v>325</v>
      </c>
      <c r="D74" s="17" t="s">
        <v>678</v>
      </c>
      <c r="E74" s="18">
        <v>40648</v>
      </c>
      <c r="F74" s="19" t="s">
        <v>1301</v>
      </c>
      <c r="G74" s="20" t="s">
        <v>339</v>
      </c>
      <c r="H74" s="19" t="s">
        <v>864</v>
      </c>
    </row>
    <row r="75" spans="1:8" s="6" customFormat="1" ht="216" x14ac:dyDescent="0.3">
      <c r="A75" s="17" t="s">
        <v>221</v>
      </c>
      <c r="B75" s="17" t="s">
        <v>324</v>
      </c>
      <c r="C75" s="17" t="s">
        <v>325</v>
      </c>
      <c r="D75" s="17" t="s">
        <v>677</v>
      </c>
      <c r="E75" s="18">
        <v>40648</v>
      </c>
      <c r="F75" s="19" t="s">
        <v>1302</v>
      </c>
      <c r="G75" s="20" t="s">
        <v>339</v>
      </c>
      <c r="H75" s="19" t="s">
        <v>1303</v>
      </c>
    </row>
    <row r="76" spans="1:8" s="6" customFormat="1" ht="72" x14ac:dyDescent="0.3">
      <c r="A76" s="17" t="s">
        <v>221</v>
      </c>
      <c r="B76" s="17" t="s">
        <v>324</v>
      </c>
      <c r="C76" s="17" t="s">
        <v>325</v>
      </c>
      <c r="D76" s="17" t="s">
        <v>675</v>
      </c>
      <c r="E76" s="18">
        <v>40648</v>
      </c>
      <c r="F76" s="19" t="s">
        <v>676</v>
      </c>
      <c r="G76" s="20" t="s">
        <v>339</v>
      </c>
      <c r="H76" s="19" t="s">
        <v>1304</v>
      </c>
    </row>
    <row r="77" spans="1:8" s="6" customFormat="1" ht="86.4" x14ac:dyDescent="0.3">
      <c r="A77" s="17" t="s">
        <v>221</v>
      </c>
      <c r="B77" s="17" t="s">
        <v>324</v>
      </c>
      <c r="C77" s="17" t="s">
        <v>325</v>
      </c>
      <c r="D77" s="17" t="s">
        <v>673</v>
      </c>
      <c r="E77" s="18">
        <v>40648</v>
      </c>
      <c r="F77" s="19" t="s">
        <v>674</v>
      </c>
      <c r="G77" s="20" t="s">
        <v>339</v>
      </c>
      <c r="H77" s="19" t="s">
        <v>1305</v>
      </c>
    </row>
    <row r="78" spans="1:8" s="6" customFormat="1" ht="187.2" x14ac:dyDescent="0.3">
      <c r="A78" s="17" t="s">
        <v>221</v>
      </c>
      <c r="B78" s="17" t="s">
        <v>324</v>
      </c>
      <c r="C78" s="17" t="s">
        <v>325</v>
      </c>
      <c r="D78" s="17" t="s">
        <v>671</v>
      </c>
      <c r="E78" s="18">
        <v>40648</v>
      </c>
      <c r="F78" s="19" t="s">
        <v>672</v>
      </c>
      <c r="G78" s="20" t="s">
        <v>339</v>
      </c>
      <c r="H78" s="19" t="s">
        <v>1306</v>
      </c>
    </row>
    <row r="79" spans="1:8" s="6" customFormat="1" ht="86.4" x14ac:dyDescent="0.3">
      <c r="A79" s="17" t="s">
        <v>221</v>
      </c>
      <c r="B79" s="17" t="s">
        <v>321</v>
      </c>
      <c r="C79" s="17" t="s">
        <v>322</v>
      </c>
      <c r="D79" s="17" t="s">
        <v>323</v>
      </c>
      <c r="E79" s="18">
        <v>40675</v>
      </c>
      <c r="F79" s="19" t="s">
        <v>1326</v>
      </c>
      <c r="G79" s="20" t="s">
        <v>339</v>
      </c>
      <c r="H79" s="19" t="s">
        <v>1300</v>
      </c>
    </row>
    <row r="80" spans="1:8" s="6" customFormat="1" ht="172.8" x14ac:dyDescent="0.3">
      <c r="A80" s="17" t="s">
        <v>221</v>
      </c>
      <c r="B80" s="17" t="s">
        <v>321</v>
      </c>
      <c r="C80" s="17" t="s">
        <v>322</v>
      </c>
      <c r="D80" s="17" t="s">
        <v>669</v>
      </c>
      <c r="E80" s="18">
        <v>40675</v>
      </c>
      <c r="F80" s="19" t="s">
        <v>670</v>
      </c>
      <c r="G80" s="20" t="s">
        <v>339</v>
      </c>
      <c r="H80" s="19" t="s">
        <v>1327</v>
      </c>
    </row>
    <row r="81" spans="1:8" s="6" customFormat="1" ht="158.4" x14ac:dyDescent="0.3">
      <c r="A81" s="17" t="s">
        <v>221</v>
      </c>
      <c r="B81" s="17" t="s">
        <v>321</v>
      </c>
      <c r="C81" s="17" t="s">
        <v>322</v>
      </c>
      <c r="D81" s="17" t="s">
        <v>668</v>
      </c>
      <c r="E81" s="18">
        <v>40675</v>
      </c>
      <c r="F81" s="19" t="s">
        <v>1328</v>
      </c>
      <c r="G81" s="20" t="s">
        <v>339</v>
      </c>
      <c r="H81" s="19" t="s">
        <v>1329</v>
      </c>
    </row>
    <row r="82" spans="1:8" s="6" customFormat="1" ht="158.4" x14ac:dyDescent="0.3">
      <c r="A82" s="17" t="s">
        <v>221</v>
      </c>
      <c r="B82" s="17" t="s">
        <v>664</v>
      </c>
      <c r="C82" s="17" t="s">
        <v>665</v>
      </c>
      <c r="D82" s="17" t="s">
        <v>666</v>
      </c>
      <c r="E82" s="18">
        <v>40697</v>
      </c>
      <c r="F82" s="19" t="s">
        <v>1267</v>
      </c>
      <c r="G82" s="20" t="s">
        <v>339</v>
      </c>
      <c r="H82" s="19" t="s">
        <v>667</v>
      </c>
    </row>
    <row r="83" spans="1:8" s="6" customFormat="1" ht="409.6" x14ac:dyDescent="0.3">
      <c r="A83" s="17" t="s">
        <v>221</v>
      </c>
      <c r="B83" s="17" t="s">
        <v>661</v>
      </c>
      <c r="C83" s="17" t="s">
        <v>662</v>
      </c>
      <c r="D83" s="17" t="s">
        <v>863</v>
      </c>
      <c r="E83" s="18">
        <v>40708</v>
      </c>
      <c r="F83" s="19" t="s">
        <v>1260</v>
      </c>
      <c r="G83" s="20" t="s">
        <v>339</v>
      </c>
      <c r="H83" s="19" t="s">
        <v>663</v>
      </c>
    </row>
    <row r="84" spans="1:8" s="6" customFormat="1" ht="187.2" x14ac:dyDescent="0.3">
      <c r="A84" s="17" t="s">
        <v>221</v>
      </c>
      <c r="B84" s="17" t="s">
        <v>319</v>
      </c>
      <c r="C84" s="17" t="s">
        <v>779</v>
      </c>
      <c r="D84" s="17" t="s">
        <v>658</v>
      </c>
      <c r="E84" s="18">
        <v>40708</v>
      </c>
      <c r="F84" s="19" t="s">
        <v>1296</v>
      </c>
      <c r="G84" s="20" t="s">
        <v>339</v>
      </c>
      <c r="H84" s="19" t="s">
        <v>1297</v>
      </c>
    </row>
    <row r="85" spans="1:8" s="6" customFormat="1" ht="57.6" x14ac:dyDescent="0.3">
      <c r="A85" s="17" t="s">
        <v>221</v>
      </c>
      <c r="B85" s="17" t="s">
        <v>319</v>
      </c>
      <c r="C85" s="17" t="s">
        <v>779</v>
      </c>
      <c r="D85" s="17" t="s">
        <v>658</v>
      </c>
      <c r="E85" s="18">
        <v>40708</v>
      </c>
      <c r="F85" s="19" t="s">
        <v>659</v>
      </c>
      <c r="G85" s="20" t="s">
        <v>339</v>
      </c>
      <c r="H85" s="19" t="s">
        <v>660</v>
      </c>
    </row>
    <row r="86" spans="1:8" s="6" customFormat="1" ht="115.2" x14ac:dyDescent="0.3">
      <c r="A86" s="17" t="s">
        <v>221</v>
      </c>
      <c r="B86" s="17" t="s">
        <v>654</v>
      </c>
      <c r="C86" s="17" t="s">
        <v>655</v>
      </c>
      <c r="D86" s="17" t="s">
        <v>657</v>
      </c>
      <c r="E86" s="18">
        <v>40939</v>
      </c>
      <c r="F86" s="19" t="s">
        <v>1307</v>
      </c>
      <c r="G86" s="20" t="s">
        <v>339</v>
      </c>
      <c r="H86" s="19" t="s">
        <v>1308</v>
      </c>
    </row>
    <row r="87" spans="1:8" s="6" customFormat="1" ht="409.6" x14ac:dyDescent="0.3">
      <c r="A87" s="17" t="s">
        <v>221</v>
      </c>
      <c r="B87" s="17" t="s">
        <v>654</v>
      </c>
      <c r="C87" s="17" t="s">
        <v>655</v>
      </c>
      <c r="D87" s="17" t="s">
        <v>656</v>
      </c>
      <c r="E87" s="18">
        <v>40939</v>
      </c>
      <c r="F87" s="19" t="s">
        <v>1309</v>
      </c>
      <c r="G87" s="20" t="s">
        <v>339</v>
      </c>
      <c r="H87" s="19" t="s">
        <v>862</v>
      </c>
    </row>
    <row r="88" spans="1:8" s="6" customFormat="1" ht="72" x14ac:dyDescent="0.3">
      <c r="A88" s="17" t="s">
        <v>221</v>
      </c>
      <c r="B88" s="17" t="s">
        <v>651</v>
      </c>
      <c r="C88" s="17" t="s">
        <v>652</v>
      </c>
      <c r="D88" s="17" t="s">
        <v>653</v>
      </c>
      <c r="E88" s="18">
        <v>40962</v>
      </c>
      <c r="F88" s="19" t="s">
        <v>1298</v>
      </c>
      <c r="G88" s="20" t="s">
        <v>339</v>
      </c>
      <c r="H88" s="19" t="s">
        <v>861</v>
      </c>
    </row>
    <row r="89" spans="1:8" s="6" customFormat="1" ht="86.4" x14ac:dyDescent="0.3">
      <c r="A89" s="17" t="s">
        <v>221</v>
      </c>
      <c r="B89" s="17" t="s">
        <v>647</v>
      </c>
      <c r="C89" s="17" t="s">
        <v>789</v>
      </c>
      <c r="D89" s="17" t="s">
        <v>649</v>
      </c>
      <c r="E89" s="18">
        <v>41071</v>
      </c>
      <c r="F89" s="19" t="s">
        <v>650</v>
      </c>
      <c r="G89" s="20" t="s">
        <v>339</v>
      </c>
      <c r="H89" s="19" t="s">
        <v>1294</v>
      </c>
    </row>
    <row r="90" spans="1:8" s="6" customFormat="1" ht="86.4" x14ac:dyDescent="0.3">
      <c r="A90" s="17" t="s">
        <v>221</v>
      </c>
      <c r="B90" s="17" t="s">
        <v>647</v>
      </c>
      <c r="C90" s="17" t="s">
        <v>789</v>
      </c>
      <c r="D90" s="17" t="s">
        <v>648</v>
      </c>
      <c r="E90" s="18">
        <v>41071</v>
      </c>
      <c r="F90" s="19" t="s">
        <v>1295</v>
      </c>
      <c r="G90" s="20" t="s">
        <v>339</v>
      </c>
      <c r="H90" s="19" t="s">
        <v>1294</v>
      </c>
    </row>
    <row r="91" spans="1:8" s="6" customFormat="1" ht="86.4" x14ac:dyDescent="0.3">
      <c r="A91" s="60" t="s">
        <v>221</v>
      </c>
      <c r="B91" s="60" t="s">
        <v>639</v>
      </c>
      <c r="C91" s="60" t="s">
        <v>640</v>
      </c>
      <c r="D91" s="60" t="s">
        <v>645</v>
      </c>
      <c r="E91" s="61">
        <v>41166</v>
      </c>
      <c r="F91" s="62" t="s">
        <v>646</v>
      </c>
      <c r="G91" s="63" t="s">
        <v>339</v>
      </c>
      <c r="H91" s="62" t="s">
        <v>1344</v>
      </c>
    </row>
    <row r="92" spans="1:8" s="6" customFormat="1" ht="86.4" x14ac:dyDescent="0.3">
      <c r="A92" s="60" t="s">
        <v>221</v>
      </c>
      <c r="B92" s="60" t="s">
        <v>639</v>
      </c>
      <c r="C92" s="60" t="s">
        <v>640</v>
      </c>
      <c r="D92" s="60" t="s">
        <v>644</v>
      </c>
      <c r="E92" s="61">
        <v>41166</v>
      </c>
      <c r="F92" s="62" t="s">
        <v>1345</v>
      </c>
      <c r="G92" s="63" t="s">
        <v>339</v>
      </c>
      <c r="H92" s="62" t="s">
        <v>1344</v>
      </c>
    </row>
    <row r="93" spans="1:8" s="6" customFormat="1" ht="86.4" x14ac:dyDescent="0.3">
      <c r="A93" s="60" t="s">
        <v>221</v>
      </c>
      <c r="B93" s="60" t="s">
        <v>639</v>
      </c>
      <c r="C93" s="60" t="s">
        <v>640</v>
      </c>
      <c r="D93" s="60" t="s">
        <v>643</v>
      </c>
      <c r="E93" s="61">
        <v>41166</v>
      </c>
      <c r="F93" s="62" t="s">
        <v>791</v>
      </c>
      <c r="G93" s="63" t="s">
        <v>339</v>
      </c>
      <c r="H93" s="62" t="s">
        <v>1344</v>
      </c>
    </row>
    <row r="94" spans="1:8" s="6" customFormat="1" ht="216" x14ac:dyDescent="0.3">
      <c r="A94" s="60" t="s">
        <v>221</v>
      </c>
      <c r="B94" s="60" t="s">
        <v>639</v>
      </c>
      <c r="C94" s="60" t="s">
        <v>640</v>
      </c>
      <c r="D94" s="60" t="s">
        <v>641</v>
      </c>
      <c r="E94" s="61">
        <v>41166</v>
      </c>
      <c r="F94" s="62" t="s">
        <v>642</v>
      </c>
      <c r="G94" s="63" t="s">
        <v>339</v>
      </c>
      <c r="H94" s="62" t="s">
        <v>1346</v>
      </c>
    </row>
    <row r="95" spans="1:8" s="6" customFormat="1" ht="187.2" x14ac:dyDescent="0.3">
      <c r="A95" s="60" t="s">
        <v>221</v>
      </c>
      <c r="B95" s="60" t="s">
        <v>639</v>
      </c>
      <c r="C95" s="60" t="s">
        <v>640</v>
      </c>
      <c r="D95" s="60" t="s">
        <v>641</v>
      </c>
      <c r="E95" s="61">
        <v>41166</v>
      </c>
      <c r="F95" s="62" t="s">
        <v>882</v>
      </c>
      <c r="G95" s="63" t="s">
        <v>339</v>
      </c>
      <c r="H95" s="62" t="s">
        <v>1347</v>
      </c>
    </row>
    <row r="96" spans="1:8" s="6" customFormat="1" ht="72" x14ac:dyDescent="0.3">
      <c r="A96" s="17" t="s">
        <v>221</v>
      </c>
      <c r="B96" s="17" t="s">
        <v>635</v>
      </c>
      <c r="C96" s="17" t="s">
        <v>636</v>
      </c>
      <c r="D96" s="17" t="s">
        <v>637</v>
      </c>
      <c r="E96" s="18">
        <v>41191</v>
      </c>
      <c r="F96" s="19" t="s">
        <v>638</v>
      </c>
      <c r="G96" s="20" t="s">
        <v>339</v>
      </c>
      <c r="H96" s="19" t="s">
        <v>1259</v>
      </c>
    </row>
    <row r="97" spans="1:8" s="6" customFormat="1" ht="72" x14ac:dyDescent="0.3">
      <c r="A97" s="17" t="s">
        <v>221</v>
      </c>
      <c r="B97" s="17" t="s">
        <v>317</v>
      </c>
      <c r="C97" s="17" t="s">
        <v>777</v>
      </c>
      <c r="D97" s="17" t="s">
        <v>633</v>
      </c>
      <c r="E97" s="18">
        <v>41360</v>
      </c>
      <c r="F97" s="19" t="s">
        <v>634</v>
      </c>
      <c r="G97" s="20" t="s">
        <v>339</v>
      </c>
      <c r="H97" s="19" t="s">
        <v>1292</v>
      </c>
    </row>
    <row r="98" spans="1:8" s="6" customFormat="1" ht="115.2" x14ac:dyDescent="0.3">
      <c r="A98" s="17" t="s">
        <v>221</v>
      </c>
      <c r="B98" s="17" t="s">
        <v>317</v>
      </c>
      <c r="C98" s="17" t="s">
        <v>777</v>
      </c>
      <c r="D98" s="17" t="s">
        <v>631</v>
      </c>
      <c r="E98" s="18">
        <v>41360</v>
      </c>
      <c r="F98" s="19" t="s">
        <v>632</v>
      </c>
      <c r="G98" s="20" t="s">
        <v>339</v>
      </c>
      <c r="H98" s="19" t="s">
        <v>1293</v>
      </c>
    </row>
    <row r="99" spans="1:8" s="6" customFormat="1" ht="144" x14ac:dyDescent="0.3">
      <c r="A99" s="17" t="s">
        <v>1</v>
      </c>
      <c r="B99" s="17" t="s">
        <v>523</v>
      </c>
      <c r="C99" s="17" t="s">
        <v>524</v>
      </c>
      <c r="D99" s="17" t="s">
        <v>525</v>
      </c>
      <c r="E99" s="18">
        <v>41425</v>
      </c>
      <c r="F99" s="19" t="s">
        <v>1106</v>
      </c>
      <c r="G99" s="20" t="s">
        <v>339</v>
      </c>
      <c r="H99" s="19" t="s">
        <v>1107</v>
      </c>
    </row>
    <row r="100" spans="1:8" s="6" customFormat="1" ht="144" x14ac:dyDescent="0.3">
      <c r="A100" s="17" t="s">
        <v>1</v>
      </c>
      <c r="B100" s="17" t="s">
        <v>523</v>
      </c>
      <c r="C100" s="17" t="s">
        <v>524</v>
      </c>
      <c r="D100" s="17" t="s">
        <v>525</v>
      </c>
      <c r="E100" s="18">
        <v>41425</v>
      </c>
      <c r="F100" s="19" t="s">
        <v>526</v>
      </c>
      <c r="G100" s="20" t="s">
        <v>339</v>
      </c>
      <c r="H100" s="19" t="s">
        <v>1107</v>
      </c>
    </row>
    <row r="101" spans="1:8" s="6" customFormat="1" ht="115.2" x14ac:dyDescent="0.3">
      <c r="A101" s="17" t="s">
        <v>221</v>
      </c>
      <c r="B101" s="17" t="s">
        <v>306</v>
      </c>
      <c r="C101" s="17" t="s">
        <v>307</v>
      </c>
      <c r="D101" s="17" t="s">
        <v>629</v>
      </c>
      <c r="E101" s="18">
        <v>41478</v>
      </c>
      <c r="F101" s="19" t="s">
        <v>630</v>
      </c>
      <c r="G101" s="20" t="s">
        <v>339</v>
      </c>
      <c r="H101" s="19" t="s">
        <v>1333</v>
      </c>
    </row>
    <row r="102" spans="1:8" s="6" customFormat="1" ht="230.4" x14ac:dyDescent="0.3">
      <c r="A102" s="17" t="s">
        <v>221</v>
      </c>
      <c r="B102" s="17" t="s">
        <v>306</v>
      </c>
      <c r="C102" s="17" t="s">
        <v>307</v>
      </c>
      <c r="D102" s="17" t="s">
        <v>628</v>
      </c>
      <c r="E102" s="18">
        <v>41478</v>
      </c>
      <c r="F102" s="19" t="s">
        <v>1334</v>
      </c>
      <c r="G102" s="20" t="s">
        <v>339</v>
      </c>
      <c r="H102" s="19" t="s">
        <v>1335</v>
      </c>
    </row>
    <row r="103" spans="1:8" s="6" customFormat="1" ht="230.4" x14ac:dyDescent="0.3">
      <c r="A103" s="17" t="s">
        <v>221</v>
      </c>
      <c r="B103" s="17" t="s">
        <v>306</v>
      </c>
      <c r="C103" s="17" t="s">
        <v>307</v>
      </c>
      <c r="D103" s="17" t="s">
        <v>626</v>
      </c>
      <c r="E103" s="18">
        <v>41478</v>
      </c>
      <c r="F103" s="19" t="s">
        <v>627</v>
      </c>
      <c r="G103" s="20" t="s">
        <v>339</v>
      </c>
      <c r="H103" s="19" t="s">
        <v>1335</v>
      </c>
    </row>
    <row r="104" spans="1:8" s="6" customFormat="1" ht="43.2" x14ac:dyDescent="0.3">
      <c r="A104" s="17" t="s">
        <v>221</v>
      </c>
      <c r="B104" s="17" t="s">
        <v>306</v>
      </c>
      <c r="C104" s="17" t="s">
        <v>307</v>
      </c>
      <c r="D104" s="17" t="s">
        <v>623</v>
      </c>
      <c r="E104" s="18">
        <v>41478</v>
      </c>
      <c r="F104" s="19" t="s">
        <v>624</v>
      </c>
      <c r="G104" s="20" t="s">
        <v>339</v>
      </c>
      <c r="H104" s="19" t="s">
        <v>625</v>
      </c>
    </row>
    <row r="105" spans="1:8" s="6" customFormat="1" ht="230.4" x14ac:dyDescent="0.3">
      <c r="A105" s="17" t="s">
        <v>221</v>
      </c>
      <c r="B105" s="17" t="s">
        <v>306</v>
      </c>
      <c r="C105" s="17" t="s">
        <v>307</v>
      </c>
      <c r="D105" s="17" t="s">
        <v>622</v>
      </c>
      <c r="E105" s="18">
        <v>41478</v>
      </c>
      <c r="F105" s="19" t="s">
        <v>1336</v>
      </c>
      <c r="G105" s="20" t="s">
        <v>339</v>
      </c>
      <c r="H105" s="19" t="s">
        <v>1335</v>
      </c>
    </row>
    <row r="106" spans="1:8" s="6" customFormat="1" ht="288" x14ac:dyDescent="0.3">
      <c r="A106" s="17" t="s">
        <v>221</v>
      </c>
      <c r="B106" s="17" t="s">
        <v>306</v>
      </c>
      <c r="C106" s="17" t="s">
        <v>307</v>
      </c>
      <c r="D106" s="17" t="s">
        <v>620</v>
      </c>
      <c r="E106" s="18">
        <v>41478</v>
      </c>
      <c r="F106" s="19" t="s">
        <v>621</v>
      </c>
      <c r="G106" s="20" t="s">
        <v>339</v>
      </c>
      <c r="H106" s="19" t="s">
        <v>1337</v>
      </c>
    </row>
    <row r="107" spans="1:8" s="6" customFormat="1" ht="115.2" x14ac:dyDescent="0.3">
      <c r="A107" s="17" t="s">
        <v>221</v>
      </c>
      <c r="B107" s="17" t="s">
        <v>306</v>
      </c>
      <c r="C107" s="17" t="s">
        <v>307</v>
      </c>
      <c r="D107" s="17" t="s">
        <v>619</v>
      </c>
      <c r="E107" s="18">
        <v>41478</v>
      </c>
      <c r="F107" s="19" t="s">
        <v>1338</v>
      </c>
      <c r="G107" s="20" t="s">
        <v>339</v>
      </c>
      <c r="H107" s="19" t="s">
        <v>1339</v>
      </c>
    </row>
    <row r="108" spans="1:8" s="6" customFormat="1" ht="100.8" x14ac:dyDescent="0.3">
      <c r="A108" s="17" t="s">
        <v>221</v>
      </c>
      <c r="B108" s="17" t="s">
        <v>306</v>
      </c>
      <c r="C108" s="17" t="s">
        <v>307</v>
      </c>
      <c r="D108" s="17" t="s">
        <v>617</v>
      </c>
      <c r="E108" s="18">
        <v>41478</v>
      </c>
      <c r="F108" s="19" t="s">
        <v>618</v>
      </c>
      <c r="G108" s="20" t="s">
        <v>339</v>
      </c>
      <c r="H108" s="19" t="s">
        <v>1340</v>
      </c>
    </row>
    <row r="109" spans="1:8" s="6" customFormat="1" ht="273.60000000000002" x14ac:dyDescent="0.3">
      <c r="A109" s="17" t="s">
        <v>221</v>
      </c>
      <c r="B109" s="17" t="s">
        <v>306</v>
      </c>
      <c r="C109" s="17" t="s">
        <v>307</v>
      </c>
      <c r="D109" s="17" t="s">
        <v>615</v>
      </c>
      <c r="E109" s="18">
        <v>41478</v>
      </c>
      <c r="F109" s="19" t="s">
        <v>616</v>
      </c>
      <c r="G109" s="20" t="s">
        <v>339</v>
      </c>
      <c r="H109" s="19" t="s">
        <v>1341</v>
      </c>
    </row>
    <row r="110" spans="1:8" s="6" customFormat="1" ht="115.2" x14ac:dyDescent="0.3">
      <c r="A110" s="17" t="s">
        <v>1</v>
      </c>
      <c r="B110" s="17" t="s">
        <v>516</v>
      </c>
      <c r="C110" s="17" t="s">
        <v>517</v>
      </c>
      <c r="D110" s="17" t="s">
        <v>518</v>
      </c>
      <c r="E110" s="18">
        <v>41495</v>
      </c>
      <c r="F110" s="19" t="s">
        <v>519</v>
      </c>
      <c r="G110" s="20" t="s">
        <v>339</v>
      </c>
      <c r="H110" s="19" t="s">
        <v>1143</v>
      </c>
    </row>
    <row r="111" spans="1:8" s="6" customFormat="1" ht="144" x14ac:dyDescent="0.3">
      <c r="A111" s="17" t="s">
        <v>1</v>
      </c>
      <c r="B111" s="17" t="s">
        <v>520</v>
      </c>
      <c r="C111" s="17" t="s">
        <v>521</v>
      </c>
      <c r="D111" s="17" t="s">
        <v>522</v>
      </c>
      <c r="E111" s="18">
        <v>41495</v>
      </c>
      <c r="F111" s="19" t="s">
        <v>860</v>
      </c>
      <c r="G111" s="20" t="s">
        <v>339</v>
      </c>
      <c r="H111" s="19" t="s">
        <v>1194</v>
      </c>
    </row>
    <row r="112" spans="1:8" s="6" customFormat="1" ht="216" x14ac:dyDescent="0.3">
      <c r="A112" s="17" t="s">
        <v>1</v>
      </c>
      <c r="B112" s="17" t="s">
        <v>513</v>
      </c>
      <c r="C112" s="17" t="s">
        <v>514</v>
      </c>
      <c r="D112" s="17" t="s">
        <v>515</v>
      </c>
      <c r="E112" s="18">
        <v>41513</v>
      </c>
      <c r="F112" s="19" t="s">
        <v>1141</v>
      </c>
      <c r="G112" s="20" t="s">
        <v>339</v>
      </c>
      <c r="H112" s="19" t="s">
        <v>1142</v>
      </c>
    </row>
    <row r="113" spans="1:8" s="6" customFormat="1" ht="187.2" x14ac:dyDescent="0.3">
      <c r="A113" s="17" t="s">
        <v>221</v>
      </c>
      <c r="B113" s="17" t="s">
        <v>303</v>
      </c>
      <c r="C113" s="17" t="s">
        <v>775</v>
      </c>
      <c r="D113" s="17" t="s">
        <v>614</v>
      </c>
      <c r="E113" s="18">
        <v>41523</v>
      </c>
      <c r="F113" s="19" t="s">
        <v>1290</v>
      </c>
      <c r="G113" s="20" t="s">
        <v>339</v>
      </c>
      <c r="H113" s="19" t="s">
        <v>1291</v>
      </c>
    </row>
    <row r="114" spans="1:8" s="6" customFormat="1" ht="72" x14ac:dyDescent="0.3">
      <c r="A114" s="17" t="s">
        <v>221</v>
      </c>
      <c r="B114" s="17" t="s">
        <v>303</v>
      </c>
      <c r="C114" s="17" t="s">
        <v>775</v>
      </c>
      <c r="D114" s="17" t="s">
        <v>612</v>
      </c>
      <c r="E114" s="18">
        <v>41523</v>
      </c>
      <c r="F114" s="19" t="s">
        <v>613</v>
      </c>
      <c r="G114" s="20" t="s">
        <v>339</v>
      </c>
      <c r="H114" s="19" t="s">
        <v>1291</v>
      </c>
    </row>
    <row r="115" spans="1:8" s="6" customFormat="1" ht="72" x14ac:dyDescent="0.3">
      <c r="A115" s="17" t="s">
        <v>221</v>
      </c>
      <c r="B115" s="17" t="s">
        <v>303</v>
      </c>
      <c r="C115" s="17" t="s">
        <v>775</v>
      </c>
      <c r="D115" s="17" t="s">
        <v>610</v>
      </c>
      <c r="E115" s="18">
        <v>41523</v>
      </c>
      <c r="F115" s="19" t="s">
        <v>611</v>
      </c>
      <c r="G115" s="20" t="s">
        <v>339</v>
      </c>
      <c r="H115" s="19" t="s">
        <v>1291</v>
      </c>
    </row>
    <row r="116" spans="1:8" s="6" customFormat="1" ht="144" x14ac:dyDescent="0.3">
      <c r="A116" s="17" t="s">
        <v>1</v>
      </c>
      <c r="B116" s="17" t="s">
        <v>510</v>
      </c>
      <c r="C116" s="17" t="s">
        <v>511</v>
      </c>
      <c r="D116" s="17" t="s">
        <v>512</v>
      </c>
      <c r="E116" s="18">
        <v>41526</v>
      </c>
      <c r="F116" s="19" t="s">
        <v>1139</v>
      </c>
      <c r="G116" s="20" t="s">
        <v>339</v>
      </c>
      <c r="H116" s="19" t="s">
        <v>1140</v>
      </c>
    </row>
    <row r="117" spans="1:8" s="6" customFormat="1" ht="144" x14ac:dyDescent="0.3">
      <c r="A117" s="17" t="s">
        <v>1</v>
      </c>
      <c r="B117" s="17" t="s">
        <v>503</v>
      </c>
      <c r="C117" s="17" t="s">
        <v>504</v>
      </c>
      <c r="D117" s="17" t="s">
        <v>508</v>
      </c>
      <c r="E117" s="18">
        <v>41533</v>
      </c>
      <c r="F117" s="19" t="s">
        <v>509</v>
      </c>
      <c r="G117" s="20" t="s">
        <v>339</v>
      </c>
      <c r="H117" s="19" t="s">
        <v>1153</v>
      </c>
    </row>
    <row r="118" spans="1:8" s="6" customFormat="1" ht="144" x14ac:dyDescent="0.3">
      <c r="A118" s="17" t="s">
        <v>1</v>
      </c>
      <c r="B118" s="17" t="s">
        <v>503</v>
      </c>
      <c r="C118" s="17" t="s">
        <v>504</v>
      </c>
      <c r="D118" s="17" t="s">
        <v>506</v>
      </c>
      <c r="E118" s="18">
        <v>41533</v>
      </c>
      <c r="F118" s="19" t="s">
        <v>507</v>
      </c>
      <c r="G118" s="20" t="s">
        <v>339</v>
      </c>
      <c r="H118" s="19" t="s">
        <v>1153</v>
      </c>
    </row>
    <row r="119" spans="1:8" s="6" customFormat="1" ht="144" x14ac:dyDescent="0.3">
      <c r="A119" s="17" t="s">
        <v>1</v>
      </c>
      <c r="B119" s="17" t="s">
        <v>503</v>
      </c>
      <c r="C119" s="17" t="s">
        <v>504</v>
      </c>
      <c r="D119" s="17" t="s">
        <v>505</v>
      </c>
      <c r="E119" s="18">
        <v>41533</v>
      </c>
      <c r="F119" s="19" t="s">
        <v>1154</v>
      </c>
      <c r="G119" s="20" t="s">
        <v>339</v>
      </c>
      <c r="H119" s="19" t="s">
        <v>1153</v>
      </c>
    </row>
    <row r="120" spans="1:8" s="6" customFormat="1" ht="187.2" x14ac:dyDescent="0.3">
      <c r="A120" s="17" t="s">
        <v>1</v>
      </c>
      <c r="B120" s="17" t="s">
        <v>500</v>
      </c>
      <c r="C120" s="17" t="s">
        <v>501</v>
      </c>
      <c r="D120" s="17" t="s">
        <v>502</v>
      </c>
      <c r="E120" s="18">
        <v>41544</v>
      </c>
      <c r="F120" s="19" t="s">
        <v>1104</v>
      </c>
      <c r="G120" s="20" t="s">
        <v>339</v>
      </c>
      <c r="H120" s="19" t="s">
        <v>1105</v>
      </c>
    </row>
    <row r="121" spans="1:8" s="6" customFormat="1" ht="302.39999999999998" x14ac:dyDescent="0.3">
      <c r="A121" s="17" t="s">
        <v>1</v>
      </c>
      <c r="B121" s="17" t="s">
        <v>498</v>
      </c>
      <c r="C121" s="17" t="s">
        <v>783</v>
      </c>
      <c r="D121" s="17" t="s">
        <v>499</v>
      </c>
      <c r="E121" s="18">
        <v>41579</v>
      </c>
      <c r="F121" s="19" t="s">
        <v>1151</v>
      </c>
      <c r="G121" s="20" t="s">
        <v>339</v>
      </c>
      <c r="H121" s="19" t="s">
        <v>1152</v>
      </c>
    </row>
    <row r="122" spans="1:8" s="6" customFormat="1" ht="144" x14ac:dyDescent="0.3">
      <c r="A122" s="17" t="s">
        <v>221</v>
      </c>
      <c r="B122" s="17" t="s">
        <v>295</v>
      </c>
      <c r="C122" s="17" t="s">
        <v>296</v>
      </c>
      <c r="D122" s="17" t="s">
        <v>604</v>
      </c>
      <c r="E122" s="18">
        <v>41585</v>
      </c>
      <c r="F122" s="19" t="s">
        <v>1263</v>
      </c>
      <c r="G122" s="20" t="s">
        <v>339</v>
      </c>
      <c r="H122" s="19" t="s">
        <v>1264</v>
      </c>
    </row>
    <row r="123" spans="1:8" s="6" customFormat="1" ht="187.2" x14ac:dyDescent="0.3">
      <c r="A123" s="17" t="s">
        <v>221</v>
      </c>
      <c r="B123" s="17" t="s">
        <v>295</v>
      </c>
      <c r="C123" s="17" t="s">
        <v>296</v>
      </c>
      <c r="D123" s="17" t="s">
        <v>604</v>
      </c>
      <c r="E123" s="18">
        <v>41585</v>
      </c>
      <c r="F123" s="19" t="s">
        <v>1265</v>
      </c>
      <c r="G123" s="20" t="s">
        <v>339</v>
      </c>
      <c r="H123" s="19" t="s">
        <v>1266</v>
      </c>
    </row>
    <row r="124" spans="1:8" s="6" customFormat="1" ht="43.2" x14ac:dyDescent="0.3">
      <c r="A124" s="17" t="s">
        <v>221</v>
      </c>
      <c r="B124" s="17" t="s">
        <v>298</v>
      </c>
      <c r="C124" s="17" t="s">
        <v>940</v>
      </c>
      <c r="D124" s="17" t="s">
        <v>608</v>
      </c>
      <c r="E124" s="18">
        <v>41585</v>
      </c>
      <c r="F124" s="19" t="s">
        <v>609</v>
      </c>
      <c r="G124" s="20" t="s">
        <v>339</v>
      </c>
      <c r="H124" s="19" t="s">
        <v>607</v>
      </c>
    </row>
    <row r="125" spans="1:8" s="6" customFormat="1" ht="43.2" x14ac:dyDescent="0.3">
      <c r="A125" s="17" t="s">
        <v>221</v>
      </c>
      <c r="B125" s="17" t="s">
        <v>298</v>
      </c>
      <c r="C125" s="17" t="s">
        <v>940</v>
      </c>
      <c r="D125" s="17" t="s">
        <v>605</v>
      </c>
      <c r="E125" s="18">
        <v>41585</v>
      </c>
      <c r="F125" s="19" t="s">
        <v>606</v>
      </c>
      <c r="G125" s="20" t="s">
        <v>339</v>
      </c>
      <c r="H125" s="19" t="s">
        <v>607</v>
      </c>
    </row>
    <row r="126" spans="1:8" s="6" customFormat="1" ht="316.8" x14ac:dyDescent="0.3">
      <c r="A126" s="17" t="s">
        <v>1</v>
      </c>
      <c r="B126" s="17" t="s">
        <v>495</v>
      </c>
      <c r="C126" s="17" t="s">
        <v>496</v>
      </c>
      <c r="D126" s="17" t="s">
        <v>497</v>
      </c>
      <c r="E126" s="18">
        <v>41591</v>
      </c>
      <c r="F126" s="19" t="s">
        <v>1137</v>
      </c>
      <c r="G126" s="20" t="s">
        <v>339</v>
      </c>
      <c r="H126" s="19" t="s">
        <v>1138</v>
      </c>
    </row>
    <row r="127" spans="1:8" s="6" customFormat="1" ht="158.4" x14ac:dyDescent="0.3">
      <c r="A127" s="17" t="s">
        <v>1</v>
      </c>
      <c r="B127" s="17" t="s">
        <v>492</v>
      </c>
      <c r="C127" s="17" t="s">
        <v>493</v>
      </c>
      <c r="D127" s="17" t="s">
        <v>494</v>
      </c>
      <c r="E127" s="18">
        <v>41599</v>
      </c>
      <c r="F127" s="19" t="s">
        <v>1111</v>
      </c>
      <c r="G127" s="20" t="s">
        <v>339</v>
      </c>
      <c r="H127" s="19" t="s">
        <v>1112</v>
      </c>
    </row>
    <row r="128" spans="1:8" s="6" customFormat="1" ht="158.4" x14ac:dyDescent="0.3">
      <c r="A128" s="17" t="s">
        <v>1</v>
      </c>
      <c r="B128" s="17" t="s">
        <v>489</v>
      </c>
      <c r="C128" s="17" t="s">
        <v>490</v>
      </c>
      <c r="D128" s="17" t="s">
        <v>491</v>
      </c>
      <c r="E128" s="18">
        <v>41599</v>
      </c>
      <c r="F128" s="19" t="s">
        <v>1124</v>
      </c>
      <c r="G128" s="20" t="s">
        <v>339</v>
      </c>
      <c r="H128" s="19" t="s">
        <v>1125</v>
      </c>
    </row>
    <row r="129" spans="1:8" s="6" customFormat="1" ht="144" x14ac:dyDescent="0.3">
      <c r="A129" s="17" t="s">
        <v>1</v>
      </c>
      <c r="B129" s="17" t="s">
        <v>486</v>
      </c>
      <c r="C129" s="17" t="s">
        <v>487</v>
      </c>
      <c r="D129" s="17" t="s">
        <v>488</v>
      </c>
      <c r="E129" s="18">
        <v>41599</v>
      </c>
      <c r="F129" s="19" t="s">
        <v>1135</v>
      </c>
      <c r="G129" s="20" t="s">
        <v>339</v>
      </c>
      <c r="H129" s="19" t="s">
        <v>1136</v>
      </c>
    </row>
    <row r="130" spans="1:8" s="6" customFormat="1" ht="144" x14ac:dyDescent="0.3">
      <c r="A130" s="17" t="s">
        <v>1</v>
      </c>
      <c r="B130" s="17" t="s">
        <v>492</v>
      </c>
      <c r="C130" s="17" t="s">
        <v>493</v>
      </c>
      <c r="D130" s="17" t="s">
        <v>465</v>
      </c>
      <c r="E130" s="18">
        <v>41599</v>
      </c>
      <c r="F130" s="19" t="s">
        <v>466</v>
      </c>
      <c r="G130" s="20" t="s">
        <v>339</v>
      </c>
      <c r="H130" s="19" t="s">
        <v>1147</v>
      </c>
    </row>
    <row r="131" spans="1:8" s="6" customFormat="1" ht="144" x14ac:dyDescent="0.3">
      <c r="A131" s="17" t="s">
        <v>1</v>
      </c>
      <c r="B131" s="17" t="s">
        <v>492</v>
      </c>
      <c r="C131" s="17" t="s">
        <v>493</v>
      </c>
      <c r="D131" s="17" t="s">
        <v>464</v>
      </c>
      <c r="E131" s="18">
        <v>41599</v>
      </c>
      <c r="F131" s="19" t="s">
        <v>1148</v>
      </c>
      <c r="G131" s="20" t="s">
        <v>339</v>
      </c>
      <c r="H131" s="19" t="s">
        <v>1147</v>
      </c>
    </row>
    <row r="132" spans="1:8" s="6" customFormat="1" ht="144" x14ac:dyDescent="0.3">
      <c r="A132" s="17" t="s">
        <v>1</v>
      </c>
      <c r="B132" s="17" t="s">
        <v>492</v>
      </c>
      <c r="C132" s="17" t="s">
        <v>493</v>
      </c>
      <c r="D132" s="17" t="s">
        <v>463</v>
      </c>
      <c r="E132" s="18">
        <v>41599</v>
      </c>
      <c r="F132" s="19" t="s">
        <v>1149</v>
      </c>
      <c r="G132" s="20" t="s">
        <v>339</v>
      </c>
      <c r="H132" s="19" t="s">
        <v>1147</v>
      </c>
    </row>
    <row r="133" spans="1:8" s="6" customFormat="1" ht="144" x14ac:dyDescent="0.3">
      <c r="A133" s="17" t="s">
        <v>1</v>
      </c>
      <c r="B133" s="17" t="s">
        <v>492</v>
      </c>
      <c r="C133" s="17" t="s">
        <v>493</v>
      </c>
      <c r="D133" s="17" t="s">
        <v>462</v>
      </c>
      <c r="E133" s="18">
        <v>41599</v>
      </c>
      <c r="F133" s="19" t="s">
        <v>1150</v>
      </c>
      <c r="G133" s="20" t="s">
        <v>339</v>
      </c>
      <c r="H133" s="19" t="s">
        <v>1147</v>
      </c>
    </row>
    <row r="134" spans="1:8" s="6" customFormat="1" ht="345.6" x14ac:dyDescent="0.3">
      <c r="A134" s="17" t="s">
        <v>1</v>
      </c>
      <c r="B134" s="17" t="s">
        <v>483</v>
      </c>
      <c r="C134" s="17" t="s">
        <v>484</v>
      </c>
      <c r="D134" s="17" t="s">
        <v>485</v>
      </c>
      <c r="E134" s="18">
        <v>41624</v>
      </c>
      <c r="F134" s="19" t="s">
        <v>1126</v>
      </c>
      <c r="G134" s="20" t="s">
        <v>339</v>
      </c>
      <c r="H134" s="19" t="s">
        <v>1127</v>
      </c>
    </row>
    <row r="135" spans="1:8" s="6" customFormat="1" ht="172.8" x14ac:dyDescent="0.3">
      <c r="A135" s="17" t="s">
        <v>1</v>
      </c>
      <c r="B135" s="17" t="s">
        <v>479</v>
      </c>
      <c r="C135" s="17" t="s">
        <v>480</v>
      </c>
      <c r="D135" s="17" t="s">
        <v>481</v>
      </c>
      <c r="E135" s="18">
        <v>41653</v>
      </c>
      <c r="F135" s="19" t="s">
        <v>1110</v>
      </c>
      <c r="G135" s="20" t="s">
        <v>339</v>
      </c>
      <c r="H135" s="19" t="s">
        <v>482</v>
      </c>
    </row>
    <row r="136" spans="1:8" s="6" customFormat="1" ht="244.8" x14ac:dyDescent="0.3">
      <c r="A136" s="17" t="s">
        <v>1</v>
      </c>
      <c r="B136" s="17" t="s">
        <v>476</v>
      </c>
      <c r="C136" s="17" t="s">
        <v>477</v>
      </c>
      <c r="D136" s="17" t="s">
        <v>478</v>
      </c>
      <c r="E136" s="18">
        <v>41654</v>
      </c>
      <c r="F136" s="19" t="s">
        <v>1119</v>
      </c>
      <c r="G136" s="20" t="s">
        <v>339</v>
      </c>
      <c r="H136" s="19" t="s">
        <v>1120</v>
      </c>
    </row>
    <row r="137" spans="1:8" s="6" customFormat="1" ht="72" x14ac:dyDescent="0.3">
      <c r="A137" s="17" t="s">
        <v>1</v>
      </c>
      <c r="B137" s="17" t="s">
        <v>473</v>
      </c>
      <c r="C137" s="17" t="s">
        <v>474</v>
      </c>
      <c r="D137" s="17" t="s">
        <v>475</v>
      </c>
      <c r="E137" s="18">
        <v>41670</v>
      </c>
      <c r="F137" s="19" t="s">
        <v>1108</v>
      </c>
      <c r="G137" s="20" t="s">
        <v>339</v>
      </c>
      <c r="H137" s="19" t="s">
        <v>1109</v>
      </c>
    </row>
    <row r="138" spans="1:8" s="6" customFormat="1" ht="259.2" x14ac:dyDescent="0.3">
      <c r="A138" s="17" t="s">
        <v>1</v>
      </c>
      <c r="B138" s="17" t="s">
        <v>470</v>
      </c>
      <c r="C138" s="17" t="s">
        <v>471</v>
      </c>
      <c r="D138" s="17" t="s">
        <v>472</v>
      </c>
      <c r="E138" s="18">
        <v>41670</v>
      </c>
      <c r="F138" s="19" t="s">
        <v>1117</v>
      </c>
      <c r="G138" s="20" t="s">
        <v>339</v>
      </c>
      <c r="H138" s="19" t="s">
        <v>1118</v>
      </c>
    </row>
    <row r="139" spans="1:8" s="6" customFormat="1" ht="230.4" x14ac:dyDescent="0.3">
      <c r="A139" s="17" t="s">
        <v>221</v>
      </c>
      <c r="B139" s="17" t="s">
        <v>292</v>
      </c>
      <c r="C139" s="17" t="s">
        <v>290</v>
      </c>
      <c r="D139" s="17" t="s">
        <v>603</v>
      </c>
      <c r="E139" s="18">
        <v>41683</v>
      </c>
      <c r="F139" s="19" t="s">
        <v>1268</v>
      </c>
      <c r="G139" s="20" t="s">
        <v>339</v>
      </c>
      <c r="H139" s="19" t="s">
        <v>1269</v>
      </c>
    </row>
    <row r="140" spans="1:8" s="6" customFormat="1" ht="216" x14ac:dyDescent="0.3">
      <c r="A140" s="17" t="s">
        <v>221</v>
      </c>
      <c r="B140" s="17" t="s">
        <v>289</v>
      </c>
      <c r="C140" s="17" t="s">
        <v>290</v>
      </c>
      <c r="D140" s="17" t="s">
        <v>602</v>
      </c>
      <c r="E140" s="18">
        <v>41688</v>
      </c>
      <c r="F140" s="19" t="s">
        <v>1270</v>
      </c>
      <c r="G140" s="20" t="s">
        <v>339</v>
      </c>
      <c r="H140" s="19" t="s">
        <v>856</v>
      </c>
    </row>
    <row r="141" spans="1:8" s="6" customFormat="1" ht="129.6" x14ac:dyDescent="0.3">
      <c r="A141" s="17" t="s">
        <v>221</v>
      </c>
      <c r="B141" s="17" t="s">
        <v>289</v>
      </c>
      <c r="C141" s="17" t="s">
        <v>290</v>
      </c>
      <c r="D141" s="17" t="s">
        <v>601</v>
      </c>
      <c r="E141" s="18">
        <v>41688</v>
      </c>
      <c r="F141" s="19" t="s">
        <v>1271</v>
      </c>
      <c r="G141" s="20" t="s">
        <v>339</v>
      </c>
      <c r="H141" s="19" t="s">
        <v>857</v>
      </c>
    </row>
    <row r="142" spans="1:8" s="6" customFormat="1" ht="115.2" x14ac:dyDescent="0.3">
      <c r="A142" s="17" t="s">
        <v>221</v>
      </c>
      <c r="B142" s="17" t="s">
        <v>289</v>
      </c>
      <c r="C142" s="17" t="s">
        <v>290</v>
      </c>
      <c r="D142" s="17" t="s">
        <v>600</v>
      </c>
      <c r="E142" s="18">
        <v>41688</v>
      </c>
      <c r="F142" s="19" t="s">
        <v>1272</v>
      </c>
      <c r="G142" s="20" t="s">
        <v>339</v>
      </c>
      <c r="H142" s="19" t="s">
        <v>858</v>
      </c>
    </row>
    <row r="143" spans="1:8" s="6" customFormat="1" ht="216" x14ac:dyDescent="0.3">
      <c r="A143" s="17" t="s">
        <v>221</v>
      </c>
      <c r="B143" s="17" t="s">
        <v>289</v>
      </c>
      <c r="C143" s="17" t="s">
        <v>290</v>
      </c>
      <c r="D143" s="17" t="s">
        <v>599</v>
      </c>
      <c r="E143" s="18">
        <v>41688</v>
      </c>
      <c r="F143" s="19" t="s">
        <v>1273</v>
      </c>
      <c r="G143" s="20" t="s">
        <v>339</v>
      </c>
      <c r="H143" s="19" t="s">
        <v>859</v>
      </c>
    </row>
    <row r="144" spans="1:8" s="6" customFormat="1" ht="100.8" x14ac:dyDescent="0.3">
      <c r="A144" s="17" t="s">
        <v>221</v>
      </c>
      <c r="B144" s="17" t="s">
        <v>289</v>
      </c>
      <c r="C144" s="17" t="s">
        <v>290</v>
      </c>
      <c r="D144" s="17" t="s">
        <v>597</v>
      </c>
      <c r="E144" s="18">
        <v>41688</v>
      </c>
      <c r="F144" s="19" t="s">
        <v>1274</v>
      </c>
      <c r="G144" s="20" t="s">
        <v>339</v>
      </c>
      <c r="H144" s="19" t="s">
        <v>598</v>
      </c>
    </row>
    <row r="145" spans="1:8" s="6" customFormat="1" ht="302.39999999999998" x14ac:dyDescent="0.3">
      <c r="A145" s="17" t="s">
        <v>1</v>
      </c>
      <c r="B145" s="17" t="s">
        <v>467</v>
      </c>
      <c r="C145" s="17" t="s">
        <v>468</v>
      </c>
      <c r="D145" s="17" t="s">
        <v>469</v>
      </c>
      <c r="E145" s="18">
        <v>41696</v>
      </c>
      <c r="F145" s="19" t="s">
        <v>1132</v>
      </c>
      <c r="G145" s="20" t="s">
        <v>339</v>
      </c>
      <c r="H145" s="19" t="s">
        <v>1133</v>
      </c>
    </row>
    <row r="146" spans="1:8" s="6" customFormat="1" ht="172.8" x14ac:dyDescent="0.3">
      <c r="A146" s="17" t="s">
        <v>1</v>
      </c>
      <c r="B146" s="17" t="s">
        <v>459</v>
      </c>
      <c r="C146" s="17" t="s">
        <v>460</v>
      </c>
      <c r="D146" s="17" t="s">
        <v>461</v>
      </c>
      <c r="E146" s="18">
        <v>41705</v>
      </c>
      <c r="F146" s="19" t="s">
        <v>1145</v>
      </c>
      <c r="G146" s="20" t="s">
        <v>339</v>
      </c>
      <c r="H146" s="19" t="s">
        <v>1146</v>
      </c>
    </row>
    <row r="147" spans="1:8" s="6" customFormat="1" ht="374.4" x14ac:dyDescent="0.3">
      <c r="A147" s="17" t="s">
        <v>1</v>
      </c>
      <c r="B147" s="17" t="s">
        <v>456</v>
      </c>
      <c r="C147" s="17" t="s">
        <v>457</v>
      </c>
      <c r="D147" s="17" t="s">
        <v>458</v>
      </c>
      <c r="E147" s="18">
        <v>41712</v>
      </c>
      <c r="F147" s="19" t="s">
        <v>1131</v>
      </c>
      <c r="G147" s="20" t="s">
        <v>339</v>
      </c>
      <c r="H147" s="19" t="s">
        <v>855</v>
      </c>
    </row>
    <row r="148" spans="1:8" s="6" customFormat="1" ht="273.60000000000002" x14ac:dyDescent="0.3">
      <c r="A148" s="17" t="s">
        <v>1</v>
      </c>
      <c r="B148" s="17" t="s">
        <v>452</v>
      </c>
      <c r="C148" s="17" t="s">
        <v>453</v>
      </c>
      <c r="D148" s="17" t="s">
        <v>454</v>
      </c>
      <c r="E148" s="18">
        <v>41725</v>
      </c>
      <c r="F148" s="19" t="s">
        <v>1116</v>
      </c>
      <c r="G148" s="20" t="s">
        <v>339</v>
      </c>
      <c r="H148" s="19" t="s">
        <v>455</v>
      </c>
    </row>
    <row r="149" spans="1:8" s="6" customFormat="1" ht="288" x14ac:dyDescent="0.3">
      <c r="A149" s="17" t="s">
        <v>1</v>
      </c>
      <c r="B149" s="17" t="s">
        <v>449</v>
      </c>
      <c r="C149" s="17" t="s">
        <v>450</v>
      </c>
      <c r="D149" s="17" t="s">
        <v>451</v>
      </c>
      <c r="E149" s="18">
        <v>41725</v>
      </c>
      <c r="F149" s="19" t="s">
        <v>1144</v>
      </c>
      <c r="G149" s="20" t="s">
        <v>339</v>
      </c>
      <c r="H149" s="19" t="s">
        <v>1142</v>
      </c>
    </row>
    <row r="150" spans="1:8" s="6" customFormat="1" ht="201.6" x14ac:dyDescent="0.3">
      <c r="A150" s="17" t="s">
        <v>1</v>
      </c>
      <c r="B150" s="17" t="s">
        <v>446</v>
      </c>
      <c r="C150" s="17" t="s">
        <v>447</v>
      </c>
      <c r="D150" s="17" t="s">
        <v>448</v>
      </c>
      <c r="E150" s="18">
        <v>41750</v>
      </c>
      <c r="F150" s="19" t="s">
        <v>1122</v>
      </c>
      <c r="G150" s="20" t="s">
        <v>339</v>
      </c>
      <c r="H150" s="19" t="s">
        <v>1123</v>
      </c>
    </row>
    <row r="151" spans="1:8" s="6" customFormat="1" ht="100.8" x14ac:dyDescent="0.3">
      <c r="A151" s="17" t="s">
        <v>144</v>
      </c>
      <c r="B151" s="17" t="s">
        <v>175</v>
      </c>
      <c r="C151" s="17" t="s">
        <v>176</v>
      </c>
      <c r="D151" s="17" t="s">
        <v>854</v>
      </c>
      <c r="E151" s="18">
        <v>41767</v>
      </c>
      <c r="F151" s="19" t="s">
        <v>177</v>
      </c>
      <c r="G151" s="20" t="s">
        <v>339</v>
      </c>
      <c r="H151" s="19" t="s">
        <v>1205</v>
      </c>
    </row>
    <row r="152" spans="1:8" s="6" customFormat="1" ht="201.6" x14ac:dyDescent="0.3">
      <c r="A152" s="17" t="s">
        <v>1</v>
      </c>
      <c r="B152" s="17" t="s">
        <v>443</v>
      </c>
      <c r="C152" s="17" t="s">
        <v>444</v>
      </c>
      <c r="D152" s="17" t="s">
        <v>445</v>
      </c>
      <c r="E152" s="18">
        <v>41775</v>
      </c>
      <c r="F152" s="19" t="s">
        <v>1115</v>
      </c>
      <c r="G152" s="20" t="s">
        <v>339</v>
      </c>
      <c r="H152" s="19" t="s">
        <v>850</v>
      </c>
    </row>
    <row r="153" spans="1:8" s="6" customFormat="1" ht="129.6" x14ac:dyDescent="0.3">
      <c r="A153" s="17" t="s">
        <v>1</v>
      </c>
      <c r="B153" s="17" t="s">
        <v>440</v>
      </c>
      <c r="C153" s="17" t="s">
        <v>441</v>
      </c>
      <c r="D153" s="17" t="s">
        <v>442</v>
      </c>
      <c r="E153" s="18">
        <v>41775</v>
      </c>
      <c r="F153" s="19" t="s">
        <v>1121</v>
      </c>
      <c r="G153" s="20" t="s">
        <v>339</v>
      </c>
      <c r="H153" s="19" t="s">
        <v>851</v>
      </c>
    </row>
    <row r="154" spans="1:8" s="6" customFormat="1" ht="100.8" x14ac:dyDescent="0.3">
      <c r="A154" s="17" t="s">
        <v>1</v>
      </c>
      <c r="B154" s="17" t="s">
        <v>437</v>
      </c>
      <c r="C154" s="17" t="s">
        <v>438</v>
      </c>
      <c r="D154" s="17" t="s">
        <v>439</v>
      </c>
      <c r="E154" s="18">
        <v>41775</v>
      </c>
      <c r="F154" s="19" t="s">
        <v>1130</v>
      </c>
      <c r="G154" s="20" t="s">
        <v>339</v>
      </c>
      <c r="H154" s="19" t="s">
        <v>852</v>
      </c>
    </row>
    <row r="155" spans="1:8" s="6" customFormat="1" ht="216" x14ac:dyDescent="0.3">
      <c r="A155" s="17" t="s">
        <v>1</v>
      </c>
      <c r="B155" s="17" t="s">
        <v>434</v>
      </c>
      <c r="C155" s="17" t="s">
        <v>435</v>
      </c>
      <c r="D155" s="17" t="s">
        <v>436</v>
      </c>
      <c r="E155" s="18">
        <v>41775</v>
      </c>
      <c r="F155" s="19" t="s">
        <v>1134</v>
      </c>
      <c r="G155" s="20" t="s">
        <v>339</v>
      </c>
      <c r="H155" s="19" t="s">
        <v>853</v>
      </c>
    </row>
    <row r="156" spans="1:8" s="6" customFormat="1" ht="72" x14ac:dyDescent="0.3">
      <c r="A156" s="17" t="s">
        <v>221</v>
      </c>
      <c r="B156" s="17" t="s">
        <v>589</v>
      </c>
      <c r="C156" s="17" t="s">
        <v>590</v>
      </c>
      <c r="D156" s="17" t="s">
        <v>591</v>
      </c>
      <c r="E156" s="18">
        <v>41796</v>
      </c>
      <c r="F156" s="19" t="s">
        <v>596</v>
      </c>
      <c r="G156" s="20" t="s">
        <v>339</v>
      </c>
      <c r="H156" s="19" t="s">
        <v>1282</v>
      </c>
    </row>
    <row r="157" spans="1:8" s="6" customFormat="1" ht="72" x14ac:dyDescent="0.3">
      <c r="A157" s="17" t="s">
        <v>221</v>
      </c>
      <c r="B157" s="17" t="s">
        <v>589</v>
      </c>
      <c r="C157" s="17" t="s">
        <v>590</v>
      </c>
      <c r="D157" s="17" t="s">
        <v>591</v>
      </c>
      <c r="E157" s="18">
        <v>41796</v>
      </c>
      <c r="F157" s="19" t="s">
        <v>595</v>
      </c>
      <c r="G157" s="20" t="s">
        <v>339</v>
      </c>
      <c r="H157" s="19" t="s">
        <v>1283</v>
      </c>
    </row>
    <row r="158" spans="1:8" s="6" customFormat="1" ht="86.4" x14ac:dyDescent="0.3">
      <c r="A158" s="17" t="s">
        <v>221</v>
      </c>
      <c r="B158" s="17" t="s">
        <v>589</v>
      </c>
      <c r="C158" s="17" t="s">
        <v>590</v>
      </c>
      <c r="D158" s="17" t="s">
        <v>591</v>
      </c>
      <c r="E158" s="18">
        <v>41796</v>
      </c>
      <c r="F158" s="19" t="s">
        <v>1284</v>
      </c>
      <c r="G158" s="20" t="s">
        <v>339</v>
      </c>
      <c r="H158" s="19" t="s">
        <v>1285</v>
      </c>
    </row>
    <row r="159" spans="1:8" s="6" customFormat="1" ht="72" x14ac:dyDescent="0.3">
      <c r="A159" s="17" t="s">
        <v>221</v>
      </c>
      <c r="B159" s="17" t="s">
        <v>589</v>
      </c>
      <c r="C159" s="17" t="s">
        <v>590</v>
      </c>
      <c r="D159" s="17" t="s">
        <v>591</v>
      </c>
      <c r="E159" s="18">
        <v>41796</v>
      </c>
      <c r="F159" s="19" t="s">
        <v>594</v>
      </c>
      <c r="G159" s="20" t="s">
        <v>339</v>
      </c>
      <c r="H159" s="19" t="s">
        <v>1286</v>
      </c>
    </row>
    <row r="160" spans="1:8" s="6" customFormat="1" ht="86.4" x14ac:dyDescent="0.3">
      <c r="A160" s="17" t="s">
        <v>221</v>
      </c>
      <c r="B160" s="17" t="s">
        <v>589</v>
      </c>
      <c r="C160" s="17" t="s">
        <v>590</v>
      </c>
      <c r="D160" s="17" t="s">
        <v>591</v>
      </c>
      <c r="E160" s="18">
        <v>41796</v>
      </c>
      <c r="F160" s="19" t="s">
        <v>593</v>
      </c>
      <c r="G160" s="20" t="s">
        <v>339</v>
      </c>
      <c r="H160" s="19" t="s">
        <v>1287</v>
      </c>
    </row>
    <row r="161" spans="1:8" s="6" customFormat="1" ht="72" x14ac:dyDescent="0.3">
      <c r="A161" s="17" t="s">
        <v>221</v>
      </c>
      <c r="B161" s="17" t="s">
        <v>589</v>
      </c>
      <c r="C161" s="17" t="s">
        <v>590</v>
      </c>
      <c r="D161" s="17" t="s">
        <v>591</v>
      </c>
      <c r="E161" s="18">
        <v>41796</v>
      </c>
      <c r="F161" s="19" t="s">
        <v>592</v>
      </c>
      <c r="G161" s="20" t="s">
        <v>339</v>
      </c>
      <c r="H161" s="19" t="s">
        <v>1286</v>
      </c>
    </row>
    <row r="162" spans="1:8" s="6" customFormat="1" ht="86.4" x14ac:dyDescent="0.3">
      <c r="A162" s="17" t="s">
        <v>221</v>
      </c>
      <c r="B162" s="17" t="s">
        <v>589</v>
      </c>
      <c r="C162" s="17" t="s">
        <v>590</v>
      </c>
      <c r="D162" s="17" t="s">
        <v>591</v>
      </c>
      <c r="E162" s="18">
        <v>41796</v>
      </c>
      <c r="F162" s="19" t="s">
        <v>1288</v>
      </c>
      <c r="G162" s="20" t="s">
        <v>339</v>
      </c>
      <c r="H162" s="19" t="s">
        <v>1287</v>
      </c>
    </row>
    <row r="163" spans="1:8" s="6" customFormat="1" ht="86.4" x14ac:dyDescent="0.3">
      <c r="A163" s="17" t="s">
        <v>221</v>
      </c>
      <c r="B163" s="17" t="s">
        <v>589</v>
      </c>
      <c r="C163" s="17" t="s">
        <v>590</v>
      </c>
      <c r="D163" s="17" t="s">
        <v>591</v>
      </c>
      <c r="E163" s="18">
        <v>41796</v>
      </c>
      <c r="F163" s="19" t="s">
        <v>1289</v>
      </c>
      <c r="G163" s="20" t="s">
        <v>339</v>
      </c>
      <c r="H163" s="19" t="s">
        <v>1287</v>
      </c>
    </row>
    <row r="164" spans="1:8" s="6" customFormat="1" ht="86.4" x14ac:dyDescent="0.3">
      <c r="A164" s="17" t="s">
        <v>1</v>
      </c>
      <c r="B164" s="17" t="s">
        <v>431</v>
      </c>
      <c r="C164" s="17" t="s">
        <v>432</v>
      </c>
      <c r="D164" s="17" t="s">
        <v>433</v>
      </c>
      <c r="E164" s="18">
        <v>41802</v>
      </c>
      <c r="F164" s="19" t="s">
        <v>849</v>
      </c>
      <c r="G164" s="20" t="s">
        <v>339</v>
      </c>
      <c r="H164" s="19" t="s">
        <v>1129</v>
      </c>
    </row>
    <row r="165" spans="1:8" s="6" customFormat="1" ht="129.6" x14ac:dyDescent="0.3">
      <c r="A165" s="17" t="s">
        <v>1</v>
      </c>
      <c r="B165" s="17" t="s">
        <v>135</v>
      </c>
      <c r="C165" s="17" t="s">
        <v>136</v>
      </c>
      <c r="D165" s="17" t="s">
        <v>425</v>
      </c>
      <c r="E165" s="18">
        <v>41816</v>
      </c>
      <c r="F165" s="19" t="s">
        <v>1155</v>
      </c>
      <c r="G165" s="20" t="s">
        <v>339</v>
      </c>
      <c r="H165" s="19" t="s">
        <v>1156</v>
      </c>
    </row>
    <row r="166" spans="1:8" s="6" customFormat="1" ht="129.6" x14ac:dyDescent="0.3">
      <c r="A166" s="17" t="s">
        <v>1</v>
      </c>
      <c r="B166" s="17" t="s">
        <v>135</v>
      </c>
      <c r="C166" s="17" t="s">
        <v>136</v>
      </c>
      <c r="D166" s="17" t="s">
        <v>423</v>
      </c>
      <c r="E166" s="18">
        <v>41816</v>
      </c>
      <c r="F166" s="19" t="s">
        <v>424</v>
      </c>
      <c r="G166" s="20" t="s">
        <v>339</v>
      </c>
      <c r="H166" s="19" t="s">
        <v>1156</v>
      </c>
    </row>
    <row r="167" spans="1:8" s="6" customFormat="1" ht="115.2" x14ac:dyDescent="0.3">
      <c r="A167" s="17" t="s">
        <v>1</v>
      </c>
      <c r="B167" s="17" t="s">
        <v>135</v>
      </c>
      <c r="C167" s="17" t="s">
        <v>136</v>
      </c>
      <c r="D167" s="17" t="s">
        <v>422</v>
      </c>
      <c r="E167" s="18">
        <v>41816</v>
      </c>
      <c r="F167" s="19" t="s">
        <v>846</v>
      </c>
      <c r="G167" s="20" t="s">
        <v>339</v>
      </c>
      <c r="H167" s="19" t="s">
        <v>1157</v>
      </c>
    </row>
    <row r="168" spans="1:8" s="6" customFormat="1" ht="100.8" x14ac:dyDescent="0.3">
      <c r="A168" s="17" t="s">
        <v>1</v>
      </c>
      <c r="B168" s="17" t="s">
        <v>135</v>
      </c>
      <c r="C168" s="17" t="s">
        <v>136</v>
      </c>
      <c r="D168" s="17" t="s">
        <v>420</v>
      </c>
      <c r="E168" s="18">
        <v>41816</v>
      </c>
      <c r="F168" s="19" t="s">
        <v>421</v>
      </c>
      <c r="G168" s="20" t="s">
        <v>339</v>
      </c>
      <c r="H168" s="19" t="s">
        <v>1158</v>
      </c>
    </row>
    <row r="169" spans="1:8" s="6" customFormat="1" ht="187.2" x14ac:dyDescent="0.3">
      <c r="A169" s="17" t="s">
        <v>1</v>
      </c>
      <c r="B169" s="17" t="s">
        <v>135</v>
      </c>
      <c r="C169" s="17" t="s">
        <v>136</v>
      </c>
      <c r="D169" s="17" t="s">
        <v>418</v>
      </c>
      <c r="E169" s="18">
        <v>41816</v>
      </c>
      <c r="F169" s="19" t="s">
        <v>419</v>
      </c>
      <c r="G169" s="20" t="s">
        <v>339</v>
      </c>
      <c r="H169" s="19" t="s">
        <v>1159</v>
      </c>
    </row>
    <row r="170" spans="1:8" s="6" customFormat="1" ht="115.2" x14ac:dyDescent="0.3">
      <c r="A170" s="17" t="s">
        <v>1</v>
      </c>
      <c r="B170" s="17" t="s">
        <v>135</v>
      </c>
      <c r="C170" s="17" t="s">
        <v>136</v>
      </c>
      <c r="D170" s="17" t="s">
        <v>416</v>
      </c>
      <c r="E170" s="18">
        <v>41816</v>
      </c>
      <c r="F170" s="19" t="s">
        <v>417</v>
      </c>
      <c r="G170" s="20" t="s">
        <v>339</v>
      </c>
      <c r="H170" s="19" t="s">
        <v>1160</v>
      </c>
    </row>
    <row r="171" spans="1:8" s="6" customFormat="1" ht="129.6" x14ac:dyDescent="0.3">
      <c r="A171" s="17" t="s">
        <v>1</v>
      </c>
      <c r="B171" s="17" t="s">
        <v>135</v>
      </c>
      <c r="C171" s="17" t="s">
        <v>136</v>
      </c>
      <c r="D171" s="17" t="s">
        <v>414</v>
      </c>
      <c r="E171" s="18">
        <v>41816</v>
      </c>
      <c r="F171" s="19" t="s">
        <v>415</v>
      </c>
      <c r="G171" s="20" t="s">
        <v>339</v>
      </c>
      <c r="H171" s="19" t="s">
        <v>1156</v>
      </c>
    </row>
    <row r="172" spans="1:8" s="6" customFormat="1" ht="129.6" x14ac:dyDescent="0.3">
      <c r="A172" s="17" t="s">
        <v>1</v>
      </c>
      <c r="B172" s="17" t="s">
        <v>135</v>
      </c>
      <c r="C172" s="17" t="s">
        <v>136</v>
      </c>
      <c r="D172" s="17" t="s">
        <v>412</v>
      </c>
      <c r="E172" s="18">
        <v>41816</v>
      </c>
      <c r="F172" s="19" t="s">
        <v>413</v>
      </c>
      <c r="G172" s="20" t="s">
        <v>339</v>
      </c>
      <c r="H172" s="19" t="s">
        <v>1156</v>
      </c>
    </row>
    <row r="173" spans="1:8" s="6" customFormat="1" ht="129.6" x14ac:dyDescent="0.3">
      <c r="A173" s="17" t="s">
        <v>1</v>
      </c>
      <c r="B173" s="17" t="s">
        <v>135</v>
      </c>
      <c r="C173" s="17" t="s">
        <v>136</v>
      </c>
      <c r="D173" s="17" t="s">
        <v>410</v>
      </c>
      <c r="E173" s="18">
        <v>41816</v>
      </c>
      <c r="F173" s="19" t="s">
        <v>411</v>
      </c>
      <c r="G173" s="20" t="s">
        <v>339</v>
      </c>
      <c r="H173" s="19" t="s">
        <v>1156</v>
      </c>
    </row>
    <row r="174" spans="1:8" s="6" customFormat="1" ht="100.8" x14ac:dyDescent="0.3">
      <c r="A174" s="17" t="s">
        <v>1</v>
      </c>
      <c r="B174" s="17" t="s">
        <v>135</v>
      </c>
      <c r="C174" s="17" t="s">
        <v>136</v>
      </c>
      <c r="D174" s="17" t="s">
        <v>408</v>
      </c>
      <c r="E174" s="18">
        <v>41816</v>
      </c>
      <c r="F174" s="19" t="s">
        <v>409</v>
      </c>
      <c r="G174" s="20" t="s">
        <v>339</v>
      </c>
      <c r="H174" s="19" t="s">
        <v>1161</v>
      </c>
    </row>
    <row r="175" spans="1:8" s="6" customFormat="1" ht="129.6" x14ac:dyDescent="0.3">
      <c r="A175" s="17" t="s">
        <v>1</v>
      </c>
      <c r="B175" s="17" t="s">
        <v>135</v>
      </c>
      <c r="C175" s="17" t="s">
        <v>136</v>
      </c>
      <c r="D175" s="17" t="s">
        <v>406</v>
      </c>
      <c r="E175" s="18">
        <v>41816</v>
      </c>
      <c r="F175" s="19" t="s">
        <v>407</v>
      </c>
      <c r="G175" s="20" t="s">
        <v>339</v>
      </c>
      <c r="H175" s="19" t="s">
        <v>1162</v>
      </c>
    </row>
    <row r="176" spans="1:8" s="6" customFormat="1" ht="86.4" x14ac:dyDescent="0.3">
      <c r="A176" s="17" t="s">
        <v>1</v>
      </c>
      <c r="B176" s="17" t="s">
        <v>135</v>
      </c>
      <c r="C176" s="17" t="s">
        <v>136</v>
      </c>
      <c r="D176" s="17" t="s">
        <v>404</v>
      </c>
      <c r="E176" s="18">
        <v>41816</v>
      </c>
      <c r="F176" s="19" t="s">
        <v>405</v>
      </c>
      <c r="G176" s="20" t="s">
        <v>339</v>
      </c>
      <c r="H176" s="19" t="s">
        <v>391</v>
      </c>
    </row>
    <row r="177" spans="1:8" s="6" customFormat="1" ht="129.6" x14ac:dyDescent="0.3">
      <c r="A177" s="17" t="s">
        <v>1</v>
      </c>
      <c r="B177" s="17" t="s">
        <v>135</v>
      </c>
      <c r="C177" s="17" t="s">
        <v>136</v>
      </c>
      <c r="D177" s="17" t="s">
        <v>402</v>
      </c>
      <c r="E177" s="18">
        <v>41816</v>
      </c>
      <c r="F177" s="19" t="s">
        <v>403</v>
      </c>
      <c r="G177" s="20" t="s">
        <v>339</v>
      </c>
      <c r="H177" s="19" t="s">
        <v>1163</v>
      </c>
    </row>
    <row r="178" spans="1:8" s="6" customFormat="1" ht="158.4" x14ac:dyDescent="0.3">
      <c r="A178" s="17" t="s">
        <v>1</v>
      </c>
      <c r="B178" s="17" t="s">
        <v>135</v>
      </c>
      <c r="C178" s="17" t="s">
        <v>136</v>
      </c>
      <c r="D178" s="17" t="s">
        <v>400</v>
      </c>
      <c r="E178" s="18">
        <v>41816</v>
      </c>
      <c r="F178" s="19" t="s">
        <v>401</v>
      </c>
      <c r="G178" s="20" t="s">
        <v>339</v>
      </c>
      <c r="H178" s="19" t="s">
        <v>1164</v>
      </c>
    </row>
    <row r="179" spans="1:8" s="6" customFormat="1" ht="86.4" x14ac:dyDescent="0.3">
      <c r="A179" s="17" t="s">
        <v>1</v>
      </c>
      <c r="B179" s="17" t="s">
        <v>135</v>
      </c>
      <c r="C179" s="17" t="s">
        <v>136</v>
      </c>
      <c r="D179" s="17" t="s">
        <v>398</v>
      </c>
      <c r="E179" s="18">
        <v>41816</v>
      </c>
      <c r="F179" s="19" t="s">
        <v>399</v>
      </c>
      <c r="G179" s="20" t="s">
        <v>339</v>
      </c>
      <c r="H179" s="19" t="s">
        <v>391</v>
      </c>
    </row>
    <row r="180" spans="1:8" s="6" customFormat="1" ht="100.8" x14ac:dyDescent="0.3">
      <c r="A180" s="17" t="s">
        <v>1</v>
      </c>
      <c r="B180" s="17" t="s">
        <v>135</v>
      </c>
      <c r="C180" s="17" t="s">
        <v>136</v>
      </c>
      <c r="D180" s="17" t="s">
        <v>396</v>
      </c>
      <c r="E180" s="18">
        <v>41816</v>
      </c>
      <c r="F180" s="19" t="s">
        <v>397</v>
      </c>
      <c r="G180" s="20" t="s">
        <v>339</v>
      </c>
      <c r="H180" s="19" t="s">
        <v>1165</v>
      </c>
    </row>
    <row r="181" spans="1:8" s="6" customFormat="1" ht="86.4" x14ac:dyDescent="0.3">
      <c r="A181" s="17" t="s">
        <v>1</v>
      </c>
      <c r="B181" s="17" t="s">
        <v>135</v>
      </c>
      <c r="C181" s="17" t="s">
        <v>136</v>
      </c>
      <c r="D181" s="17" t="s">
        <v>394</v>
      </c>
      <c r="E181" s="18">
        <v>41816</v>
      </c>
      <c r="F181" s="19" t="s">
        <v>395</v>
      </c>
      <c r="G181" s="20" t="s">
        <v>339</v>
      </c>
      <c r="H181" s="19" t="s">
        <v>847</v>
      </c>
    </row>
    <row r="182" spans="1:8" s="6" customFormat="1" ht="158.4" x14ac:dyDescent="0.3">
      <c r="A182" s="17" t="s">
        <v>1</v>
      </c>
      <c r="B182" s="17" t="s">
        <v>135</v>
      </c>
      <c r="C182" s="17" t="s">
        <v>136</v>
      </c>
      <c r="D182" s="17" t="s">
        <v>392</v>
      </c>
      <c r="E182" s="18">
        <v>41816</v>
      </c>
      <c r="F182" s="19" t="s">
        <v>393</v>
      </c>
      <c r="G182" s="20" t="s">
        <v>339</v>
      </c>
      <c r="H182" s="19" t="s">
        <v>1166</v>
      </c>
    </row>
    <row r="183" spans="1:8" s="6" customFormat="1" ht="86.4" x14ac:dyDescent="0.3">
      <c r="A183" s="17" t="s">
        <v>1</v>
      </c>
      <c r="B183" s="17" t="s">
        <v>135</v>
      </c>
      <c r="C183" s="17" t="s">
        <v>136</v>
      </c>
      <c r="D183" s="17" t="s">
        <v>389</v>
      </c>
      <c r="E183" s="18">
        <v>41816</v>
      </c>
      <c r="F183" s="19" t="s">
        <v>390</v>
      </c>
      <c r="G183" s="20" t="s">
        <v>339</v>
      </c>
      <c r="H183" s="19" t="s">
        <v>391</v>
      </c>
    </row>
    <row r="184" spans="1:8" s="6" customFormat="1" ht="100.8" x14ac:dyDescent="0.3">
      <c r="A184" s="17" t="s">
        <v>1</v>
      </c>
      <c r="B184" s="17" t="s">
        <v>135</v>
      </c>
      <c r="C184" s="17" t="s">
        <v>136</v>
      </c>
      <c r="D184" s="17" t="s">
        <v>387</v>
      </c>
      <c r="E184" s="18">
        <v>41816</v>
      </c>
      <c r="F184" s="19" t="s">
        <v>388</v>
      </c>
      <c r="G184" s="20" t="s">
        <v>339</v>
      </c>
      <c r="H184" s="19" t="s">
        <v>1167</v>
      </c>
    </row>
    <row r="185" spans="1:8" s="6" customFormat="1" ht="115.2" x14ac:dyDescent="0.3">
      <c r="A185" s="17" t="s">
        <v>1</v>
      </c>
      <c r="B185" s="17" t="s">
        <v>135</v>
      </c>
      <c r="C185" s="17" t="s">
        <v>136</v>
      </c>
      <c r="D185" s="17" t="s">
        <v>386</v>
      </c>
      <c r="E185" s="18">
        <v>41816</v>
      </c>
      <c r="F185" s="19" t="s">
        <v>1168</v>
      </c>
      <c r="G185" s="20" t="s">
        <v>339</v>
      </c>
      <c r="H185" s="19" t="s">
        <v>1169</v>
      </c>
    </row>
    <row r="186" spans="1:8" s="6" customFormat="1" ht="100.8" x14ac:dyDescent="0.3">
      <c r="A186" s="17" t="s">
        <v>1</v>
      </c>
      <c r="B186" s="17" t="s">
        <v>135</v>
      </c>
      <c r="C186" s="17" t="s">
        <v>136</v>
      </c>
      <c r="D186" s="17" t="s">
        <v>383</v>
      </c>
      <c r="E186" s="18">
        <v>41816</v>
      </c>
      <c r="F186" s="19" t="s">
        <v>384</v>
      </c>
      <c r="G186" s="20" t="s">
        <v>339</v>
      </c>
      <c r="H186" s="19" t="s">
        <v>1170</v>
      </c>
    </row>
    <row r="187" spans="1:8" s="6" customFormat="1" ht="115.2" x14ac:dyDescent="0.3">
      <c r="A187" s="17" t="s">
        <v>1</v>
      </c>
      <c r="B187" s="17" t="s">
        <v>135</v>
      </c>
      <c r="C187" s="17" t="s">
        <v>136</v>
      </c>
      <c r="D187" s="17" t="s">
        <v>385</v>
      </c>
      <c r="E187" s="18">
        <v>41816</v>
      </c>
      <c r="F187" s="19" t="s">
        <v>784</v>
      </c>
      <c r="G187" s="20" t="s">
        <v>339</v>
      </c>
      <c r="H187" s="19" t="s">
        <v>1171</v>
      </c>
    </row>
    <row r="188" spans="1:8" s="6" customFormat="1" ht="216" x14ac:dyDescent="0.3">
      <c r="A188" s="17" t="s">
        <v>1</v>
      </c>
      <c r="B188" s="17" t="s">
        <v>135</v>
      </c>
      <c r="C188" s="17" t="s">
        <v>136</v>
      </c>
      <c r="D188" s="17" t="s">
        <v>381</v>
      </c>
      <c r="E188" s="18">
        <v>41816</v>
      </c>
      <c r="F188" s="19" t="s">
        <v>382</v>
      </c>
      <c r="G188" s="20" t="s">
        <v>339</v>
      </c>
      <c r="H188" s="19" t="s">
        <v>1172</v>
      </c>
    </row>
    <row r="189" spans="1:8" s="6" customFormat="1" ht="86.4" x14ac:dyDescent="0.3">
      <c r="A189" s="17" t="s">
        <v>1</v>
      </c>
      <c r="B189" s="17" t="s">
        <v>135</v>
      </c>
      <c r="C189" s="17" t="s">
        <v>136</v>
      </c>
      <c r="D189" s="17" t="s">
        <v>379</v>
      </c>
      <c r="E189" s="18">
        <v>41816</v>
      </c>
      <c r="F189" s="19" t="s">
        <v>380</v>
      </c>
      <c r="G189" s="20" t="s">
        <v>339</v>
      </c>
      <c r="H189" s="19" t="s">
        <v>1173</v>
      </c>
    </row>
    <row r="190" spans="1:8" s="6" customFormat="1" ht="144" x14ac:dyDescent="0.3">
      <c r="A190" s="17" t="s">
        <v>1</v>
      </c>
      <c r="B190" s="17" t="s">
        <v>135</v>
      </c>
      <c r="C190" s="17" t="s">
        <v>136</v>
      </c>
      <c r="D190" s="17" t="s">
        <v>377</v>
      </c>
      <c r="E190" s="18">
        <v>41816</v>
      </c>
      <c r="F190" s="19" t="s">
        <v>378</v>
      </c>
      <c r="G190" s="20" t="s">
        <v>339</v>
      </c>
      <c r="H190" s="19" t="s">
        <v>1174</v>
      </c>
    </row>
    <row r="191" spans="1:8" s="6" customFormat="1" ht="144" x14ac:dyDescent="0.3">
      <c r="A191" s="17" t="s">
        <v>1</v>
      </c>
      <c r="B191" s="17" t="s">
        <v>135</v>
      </c>
      <c r="C191" s="17" t="s">
        <v>136</v>
      </c>
      <c r="D191" s="17" t="s">
        <v>375</v>
      </c>
      <c r="E191" s="18">
        <v>41816</v>
      </c>
      <c r="F191" s="19" t="s">
        <v>376</v>
      </c>
      <c r="G191" s="20" t="s">
        <v>339</v>
      </c>
      <c r="H191" s="19" t="s">
        <v>1175</v>
      </c>
    </row>
    <row r="192" spans="1:8" s="6" customFormat="1" ht="129.6" x14ac:dyDescent="0.3">
      <c r="A192" s="17" t="s">
        <v>1</v>
      </c>
      <c r="B192" s="17" t="s">
        <v>135</v>
      </c>
      <c r="C192" s="17" t="s">
        <v>136</v>
      </c>
      <c r="D192" s="17" t="s">
        <v>373</v>
      </c>
      <c r="E192" s="18">
        <v>41816</v>
      </c>
      <c r="F192" s="19" t="s">
        <v>374</v>
      </c>
      <c r="G192" s="20" t="s">
        <v>339</v>
      </c>
      <c r="H192" s="19" t="s">
        <v>1176</v>
      </c>
    </row>
    <row r="193" spans="1:8" s="6" customFormat="1" ht="115.2" x14ac:dyDescent="0.3">
      <c r="A193" s="17" t="s">
        <v>1</v>
      </c>
      <c r="B193" s="17" t="s">
        <v>135</v>
      </c>
      <c r="C193" s="17" t="s">
        <v>136</v>
      </c>
      <c r="D193" s="17" t="s">
        <v>371</v>
      </c>
      <c r="E193" s="18">
        <v>41816</v>
      </c>
      <c r="F193" s="19" t="s">
        <v>372</v>
      </c>
      <c r="G193" s="20" t="s">
        <v>339</v>
      </c>
      <c r="H193" s="19" t="s">
        <v>1177</v>
      </c>
    </row>
    <row r="194" spans="1:8" s="6" customFormat="1" ht="115.2" x14ac:dyDescent="0.3">
      <c r="A194" s="17" t="s">
        <v>1</v>
      </c>
      <c r="B194" s="17" t="s">
        <v>135</v>
      </c>
      <c r="C194" s="17" t="s">
        <v>136</v>
      </c>
      <c r="D194" s="17" t="s">
        <v>369</v>
      </c>
      <c r="E194" s="18">
        <v>41816</v>
      </c>
      <c r="F194" s="19" t="s">
        <v>370</v>
      </c>
      <c r="G194" s="20" t="s">
        <v>339</v>
      </c>
      <c r="H194" s="19" t="s">
        <v>1178</v>
      </c>
    </row>
    <row r="195" spans="1:8" s="6" customFormat="1" ht="172.8" x14ac:dyDescent="0.3">
      <c r="A195" s="17" t="s">
        <v>1</v>
      </c>
      <c r="B195" s="17" t="s">
        <v>135</v>
      </c>
      <c r="C195" s="17" t="s">
        <v>136</v>
      </c>
      <c r="D195" s="17" t="s">
        <v>367</v>
      </c>
      <c r="E195" s="18">
        <v>41816</v>
      </c>
      <c r="F195" s="19" t="s">
        <v>368</v>
      </c>
      <c r="G195" s="20" t="s">
        <v>339</v>
      </c>
      <c r="H195" s="19" t="s">
        <v>1179</v>
      </c>
    </row>
    <row r="196" spans="1:8" s="6" customFormat="1" ht="100.8" x14ac:dyDescent="0.3">
      <c r="A196" s="17" t="s">
        <v>1</v>
      </c>
      <c r="B196" s="17" t="s">
        <v>135</v>
      </c>
      <c r="C196" s="17" t="s">
        <v>136</v>
      </c>
      <c r="D196" s="17" t="s">
        <v>365</v>
      </c>
      <c r="E196" s="18">
        <v>41816</v>
      </c>
      <c r="F196" s="19" t="s">
        <v>366</v>
      </c>
      <c r="G196" s="20" t="s">
        <v>339</v>
      </c>
      <c r="H196" s="19" t="s">
        <v>1180</v>
      </c>
    </row>
    <row r="197" spans="1:8" s="6" customFormat="1" ht="129.6" x14ac:dyDescent="0.3">
      <c r="A197" s="17" t="s">
        <v>1</v>
      </c>
      <c r="B197" s="17" t="s">
        <v>135</v>
      </c>
      <c r="C197" s="17" t="s">
        <v>136</v>
      </c>
      <c r="D197" s="17" t="s">
        <v>363</v>
      </c>
      <c r="E197" s="18">
        <v>41816</v>
      </c>
      <c r="F197" s="19" t="s">
        <v>364</v>
      </c>
      <c r="G197" s="20" t="s">
        <v>339</v>
      </c>
      <c r="H197" s="19" t="s">
        <v>1181</v>
      </c>
    </row>
    <row r="198" spans="1:8" s="6" customFormat="1" ht="172.8" x14ac:dyDescent="0.3">
      <c r="A198" s="17" t="s">
        <v>1</v>
      </c>
      <c r="B198" s="17" t="s">
        <v>135</v>
      </c>
      <c r="C198" s="17" t="s">
        <v>136</v>
      </c>
      <c r="D198" s="17" t="s">
        <v>361</v>
      </c>
      <c r="E198" s="18">
        <v>41816</v>
      </c>
      <c r="F198" s="19" t="s">
        <v>362</v>
      </c>
      <c r="G198" s="20" t="s">
        <v>339</v>
      </c>
      <c r="H198" s="19" t="s">
        <v>1182</v>
      </c>
    </row>
    <row r="199" spans="1:8" s="6" customFormat="1" ht="144" x14ac:dyDescent="0.3">
      <c r="A199" s="17" t="s">
        <v>1</v>
      </c>
      <c r="B199" s="17" t="s">
        <v>135</v>
      </c>
      <c r="C199" s="17" t="s">
        <v>136</v>
      </c>
      <c r="D199" s="17" t="s">
        <v>359</v>
      </c>
      <c r="E199" s="18">
        <v>41816</v>
      </c>
      <c r="F199" s="19" t="s">
        <v>360</v>
      </c>
      <c r="G199" s="20" t="s">
        <v>339</v>
      </c>
      <c r="H199" s="19" t="s">
        <v>1183</v>
      </c>
    </row>
    <row r="200" spans="1:8" s="6" customFormat="1" ht="158.4" x14ac:dyDescent="0.3">
      <c r="A200" s="17" t="s">
        <v>1</v>
      </c>
      <c r="B200" s="17" t="s">
        <v>135</v>
      </c>
      <c r="C200" s="17" t="s">
        <v>136</v>
      </c>
      <c r="D200" s="17" t="s">
        <v>357</v>
      </c>
      <c r="E200" s="18">
        <v>41816</v>
      </c>
      <c r="F200" s="19" t="s">
        <v>358</v>
      </c>
      <c r="G200" s="20" t="s">
        <v>339</v>
      </c>
      <c r="H200" s="19" t="s">
        <v>1184</v>
      </c>
    </row>
    <row r="201" spans="1:8" s="6" customFormat="1" ht="216" x14ac:dyDescent="0.3">
      <c r="A201" s="17" t="s">
        <v>1</v>
      </c>
      <c r="B201" s="17" t="s">
        <v>135</v>
      </c>
      <c r="C201" s="17" t="s">
        <v>136</v>
      </c>
      <c r="D201" s="17" t="s">
        <v>430</v>
      </c>
      <c r="E201" s="18">
        <v>41816</v>
      </c>
      <c r="F201" s="19" t="s">
        <v>848</v>
      </c>
      <c r="G201" s="20" t="s">
        <v>339</v>
      </c>
      <c r="H201" s="19" t="s">
        <v>1172</v>
      </c>
    </row>
    <row r="202" spans="1:8" s="6" customFormat="1" ht="129.6" x14ac:dyDescent="0.3">
      <c r="A202" s="17" t="s">
        <v>1</v>
      </c>
      <c r="B202" s="17" t="s">
        <v>135</v>
      </c>
      <c r="C202" s="17" t="s">
        <v>136</v>
      </c>
      <c r="D202" s="17" t="s">
        <v>428</v>
      </c>
      <c r="E202" s="18">
        <v>41816</v>
      </c>
      <c r="F202" s="19" t="s">
        <v>429</v>
      </c>
      <c r="G202" s="20" t="s">
        <v>339</v>
      </c>
      <c r="H202" s="19" t="s">
        <v>1185</v>
      </c>
    </row>
    <row r="203" spans="1:8" s="6" customFormat="1" ht="129.6" x14ac:dyDescent="0.3">
      <c r="A203" s="17" t="s">
        <v>1</v>
      </c>
      <c r="B203" s="17" t="s">
        <v>135</v>
      </c>
      <c r="C203" s="17" t="s">
        <v>136</v>
      </c>
      <c r="D203" s="17" t="s">
        <v>426</v>
      </c>
      <c r="E203" s="18">
        <v>41816</v>
      </c>
      <c r="F203" s="19" t="s">
        <v>427</v>
      </c>
      <c r="G203" s="20" t="s">
        <v>339</v>
      </c>
      <c r="H203" s="19" t="s">
        <v>1186</v>
      </c>
    </row>
    <row r="204" spans="1:8" s="6" customFormat="1" ht="72" x14ac:dyDescent="0.3">
      <c r="A204" s="17" t="s">
        <v>144</v>
      </c>
      <c r="B204" s="17" t="s">
        <v>164</v>
      </c>
      <c r="C204" s="17" t="s">
        <v>165</v>
      </c>
      <c r="D204" s="17" t="s">
        <v>166</v>
      </c>
      <c r="E204" s="18">
        <v>41830</v>
      </c>
      <c r="F204" s="19" t="s">
        <v>785</v>
      </c>
      <c r="G204" s="20" t="s">
        <v>339</v>
      </c>
      <c r="H204" s="19" t="s">
        <v>1202</v>
      </c>
    </row>
    <row r="205" spans="1:8" s="6" customFormat="1" ht="72" x14ac:dyDescent="0.3">
      <c r="A205" s="17" t="s">
        <v>144</v>
      </c>
      <c r="B205" s="17" t="s">
        <v>167</v>
      </c>
      <c r="C205" s="17" t="s">
        <v>168</v>
      </c>
      <c r="D205" s="17" t="s">
        <v>169</v>
      </c>
      <c r="E205" s="18">
        <v>41830</v>
      </c>
      <c r="F205" s="19" t="s">
        <v>170</v>
      </c>
      <c r="G205" s="20" t="s">
        <v>339</v>
      </c>
      <c r="H205" s="19" t="s">
        <v>1203</v>
      </c>
    </row>
    <row r="206" spans="1:8" s="6" customFormat="1" ht="72" x14ac:dyDescent="0.3">
      <c r="A206" s="17" t="s">
        <v>144</v>
      </c>
      <c r="B206" s="17" t="s">
        <v>171</v>
      </c>
      <c r="C206" s="17" t="s">
        <v>172</v>
      </c>
      <c r="D206" s="17" t="s">
        <v>173</v>
      </c>
      <c r="E206" s="18">
        <v>41830</v>
      </c>
      <c r="F206" s="19" t="s">
        <v>174</v>
      </c>
      <c r="G206" s="20" t="s">
        <v>339</v>
      </c>
      <c r="H206" s="19" t="s">
        <v>1204</v>
      </c>
    </row>
    <row r="207" spans="1:8" s="6" customFormat="1" ht="86.4" x14ac:dyDescent="0.3">
      <c r="A207" s="17" t="s">
        <v>1</v>
      </c>
      <c r="B207" s="17" t="s">
        <v>340</v>
      </c>
      <c r="C207" s="17" t="s">
        <v>341</v>
      </c>
      <c r="D207" s="17" t="s">
        <v>346</v>
      </c>
      <c r="E207" s="18">
        <v>41851</v>
      </c>
      <c r="F207" s="19" t="s">
        <v>1187</v>
      </c>
      <c r="G207" s="20" t="s">
        <v>339</v>
      </c>
      <c r="H207" s="19" t="s">
        <v>1188</v>
      </c>
    </row>
    <row r="208" spans="1:8" s="6" customFormat="1" ht="86.4" x14ac:dyDescent="0.3">
      <c r="A208" s="17" t="s">
        <v>1</v>
      </c>
      <c r="B208" s="17" t="s">
        <v>340</v>
      </c>
      <c r="C208" s="17" t="s">
        <v>341</v>
      </c>
      <c r="D208" s="17" t="s">
        <v>345</v>
      </c>
      <c r="E208" s="18">
        <v>41851</v>
      </c>
      <c r="F208" s="19" t="s">
        <v>1189</v>
      </c>
      <c r="G208" s="20" t="s">
        <v>339</v>
      </c>
      <c r="H208" s="19" t="s">
        <v>1188</v>
      </c>
    </row>
    <row r="209" spans="1:8" s="6" customFormat="1" ht="86.4" x14ac:dyDescent="0.3">
      <c r="A209" s="17" t="s">
        <v>1</v>
      </c>
      <c r="B209" s="17" t="s">
        <v>340</v>
      </c>
      <c r="C209" s="17" t="s">
        <v>341</v>
      </c>
      <c r="D209" s="17" t="s">
        <v>342</v>
      </c>
      <c r="E209" s="18">
        <v>41851</v>
      </c>
      <c r="F209" s="19" t="s">
        <v>1190</v>
      </c>
      <c r="G209" s="20" t="s">
        <v>339</v>
      </c>
      <c r="H209" s="19" t="s">
        <v>1188</v>
      </c>
    </row>
    <row r="210" spans="1:8" s="6" customFormat="1" ht="86.4" x14ac:dyDescent="0.3">
      <c r="A210" s="17" t="s">
        <v>1</v>
      </c>
      <c r="B210" s="17" t="s">
        <v>340</v>
      </c>
      <c r="C210" s="17" t="s">
        <v>341</v>
      </c>
      <c r="D210" s="17" t="s">
        <v>347</v>
      </c>
      <c r="E210" s="18">
        <v>41851</v>
      </c>
      <c r="F210" s="19" t="s">
        <v>1191</v>
      </c>
      <c r="G210" s="20" t="s">
        <v>339</v>
      </c>
      <c r="H210" s="19" t="s">
        <v>1188</v>
      </c>
    </row>
    <row r="211" spans="1:8" s="6" customFormat="1" ht="100.8" x14ac:dyDescent="0.3">
      <c r="A211" s="17" t="s">
        <v>1</v>
      </c>
      <c r="B211" s="17" t="s">
        <v>340</v>
      </c>
      <c r="C211" s="17" t="s">
        <v>341</v>
      </c>
      <c r="D211" s="17" t="s">
        <v>343</v>
      </c>
      <c r="E211" s="18">
        <v>41851</v>
      </c>
      <c r="F211" s="19" t="s">
        <v>1192</v>
      </c>
      <c r="G211" s="20" t="s">
        <v>339</v>
      </c>
      <c r="H211" s="19" t="s">
        <v>1188</v>
      </c>
    </row>
    <row r="212" spans="1:8" s="6" customFormat="1" ht="86.4" x14ac:dyDescent="0.3">
      <c r="A212" s="17" t="s">
        <v>1</v>
      </c>
      <c r="B212" s="17" t="s">
        <v>340</v>
      </c>
      <c r="C212" s="17" t="s">
        <v>341</v>
      </c>
      <c r="D212" s="17" t="s">
        <v>344</v>
      </c>
      <c r="E212" s="18">
        <v>41851</v>
      </c>
      <c r="F212" s="19" t="s">
        <v>1193</v>
      </c>
      <c r="G212" s="20" t="s">
        <v>339</v>
      </c>
      <c r="H212" s="19" t="s">
        <v>1188</v>
      </c>
    </row>
    <row r="213" spans="1:8" s="6" customFormat="1" ht="43.2" x14ac:dyDescent="0.3">
      <c r="A213" s="17" t="s">
        <v>221</v>
      </c>
      <c r="B213" s="17" t="s">
        <v>586</v>
      </c>
      <c r="C213" s="17" t="s">
        <v>587</v>
      </c>
      <c r="D213" s="17" t="s">
        <v>588</v>
      </c>
      <c r="E213" s="18">
        <v>41866</v>
      </c>
      <c r="F213" s="19" t="s">
        <v>822</v>
      </c>
      <c r="G213" s="20" t="s">
        <v>339</v>
      </c>
      <c r="H213" s="19" t="s">
        <v>585</v>
      </c>
    </row>
    <row r="214" spans="1:8" s="6" customFormat="1" ht="86.4" x14ac:dyDescent="0.3">
      <c r="A214" s="17" t="s">
        <v>144</v>
      </c>
      <c r="B214" s="17" t="s">
        <v>211</v>
      </c>
      <c r="C214" s="17" t="s">
        <v>212</v>
      </c>
      <c r="D214" s="17" t="s">
        <v>213</v>
      </c>
      <c r="E214" s="18">
        <v>41884</v>
      </c>
      <c r="F214" s="19" t="s">
        <v>844</v>
      </c>
      <c r="G214" s="20" t="s">
        <v>339</v>
      </c>
      <c r="H214" s="19" t="s">
        <v>1201</v>
      </c>
    </row>
    <row r="215" spans="1:8" s="6" customFormat="1" ht="316.8" x14ac:dyDescent="0.3">
      <c r="A215" s="17" t="s">
        <v>1</v>
      </c>
      <c r="B215" s="17" t="s">
        <v>354</v>
      </c>
      <c r="C215" s="17" t="s">
        <v>355</v>
      </c>
      <c r="D215" s="17" t="s">
        <v>356</v>
      </c>
      <c r="E215" s="18">
        <v>41894</v>
      </c>
      <c r="F215" s="19" t="s">
        <v>1113</v>
      </c>
      <c r="G215" s="20" t="s">
        <v>339</v>
      </c>
      <c r="H215" s="19" t="s">
        <v>1114</v>
      </c>
    </row>
    <row r="216" spans="1:8" s="6" customFormat="1" ht="43.2" x14ac:dyDescent="0.3">
      <c r="A216" s="17" t="s">
        <v>221</v>
      </c>
      <c r="B216" s="17" t="s">
        <v>581</v>
      </c>
      <c r="C216" s="17" t="s">
        <v>582</v>
      </c>
      <c r="D216" s="17" t="s">
        <v>583</v>
      </c>
      <c r="E216" s="18">
        <v>41922</v>
      </c>
      <c r="F216" s="19" t="s">
        <v>584</v>
      </c>
      <c r="G216" s="20" t="s">
        <v>339</v>
      </c>
      <c r="H216" s="19" t="s">
        <v>585</v>
      </c>
    </row>
    <row r="217" spans="1:8" s="6" customFormat="1" ht="100.8" x14ac:dyDescent="0.3">
      <c r="A217" s="17" t="s">
        <v>144</v>
      </c>
      <c r="B217" s="17" t="s">
        <v>534</v>
      </c>
      <c r="C217" s="17" t="s">
        <v>786</v>
      </c>
      <c r="D217" s="17" t="s">
        <v>535</v>
      </c>
      <c r="E217" s="18">
        <v>41963</v>
      </c>
      <c r="F217" s="19" t="s">
        <v>1230</v>
      </c>
      <c r="G217" s="20" t="s">
        <v>339</v>
      </c>
      <c r="H217" s="19" t="s">
        <v>536</v>
      </c>
    </row>
    <row r="218" spans="1:8" s="6" customFormat="1" ht="72" x14ac:dyDescent="0.3">
      <c r="A218" s="17" t="s">
        <v>144</v>
      </c>
      <c r="B218" s="17" t="s">
        <v>530</v>
      </c>
      <c r="C218" s="17" t="s">
        <v>531</v>
      </c>
      <c r="D218" s="17" t="s">
        <v>532</v>
      </c>
      <c r="E218" s="18">
        <v>41963</v>
      </c>
      <c r="F218" s="19" t="s">
        <v>1231</v>
      </c>
      <c r="G218" s="20" t="s">
        <v>339</v>
      </c>
      <c r="H218" s="19" t="s">
        <v>533</v>
      </c>
    </row>
    <row r="219" spans="1:8" s="6" customFormat="1" ht="144" x14ac:dyDescent="0.3">
      <c r="A219" s="17" t="s">
        <v>221</v>
      </c>
      <c r="B219" s="17" t="s">
        <v>576</v>
      </c>
      <c r="C219" s="17" t="s">
        <v>577</v>
      </c>
      <c r="D219" s="17" t="s">
        <v>578</v>
      </c>
      <c r="E219" s="18">
        <v>41983</v>
      </c>
      <c r="F219" s="19" t="s">
        <v>1275</v>
      </c>
      <c r="G219" s="20" t="s">
        <v>339</v>
      </c>
      <c r="H219" s="19" t="s">
        <v>1276</v>
      </c>
    </row>
    <row r="220" spans="1:8" s="6" customFormat="1" ht="144" x14ac:dyDescent="0.3">
      <c r="A220" s="17" t="s">
        <v>221</v>
      </c>
      <c r="B220" s="17" t="s">
        <v>576</v>
      </c>
      <c r="C220" s="17" t="s">
        <v>577</v>
      </c>
      <c r="D220" s="17" t="s">
        <v>578</v>
      </c>
      <c r="E220" s="18">
        <v>41983</v>
      </c>
      <c r="F220" s="19" t="s">
        <v>1277</v>
      </c>
      <c r="G220" s="20" t="s">
        <v>339</v>
      </c>
      <c r="H220" s="19" t="s">
        <v>1276</v>
      </c>
    </row>
    <row r="221" spans="1:8" s="6" customFormat="1" ht="144" x14ac:dyDescent="0.3">
      <c r="A221" s="17" t="s">
        <v>221</v>
      </c>
      <c r="B221" s="17" t="s">
        <v>576</v>
      </c>
      <c r="C221" s="17" t="s">
        <v>577</v>
      </c>
      <c r="D221" s="17" t="s">
        <v>578</v>
      </c>
      <c r="E221" s="18">
        <v>41983</v>
      </c>
      <c r="F221" s="19" t="s">
        <v>1278</v>
      </c>
      <c r="G221" s="20" t="s">
        <v>339</v>
      </c>
      <c r="H221" s="19" t="s">
        <v>1276</v>
      </c>
    </row>
    <row r="222" spans="1:8" s="6" customFormat="1" ht="144" x14ac:dyDescent="0.3">
      <c r="A222" s="17" t="s">
        <v>221</v>
      </c>
      <c r="B222" s="17" t="s">
        <v>576</v>
      </c>
      <c r="C222" s="17" t="s">
        <v>577</v>
      </c>
      <c r="D222" s="17" t="s">
        <v>578</v>
      </c>
      <c r="E222" s="18">
        <v>41983</v>
      </c>
      <c r="F222" s="19" t="s">
        <v>1279</v>
      </c>
      <c r="G222" s="20" t="s">
        <v>339</v>
      </c>
      <c r="H222" s="19" t="s">
        <v>1276</v>
      </c>
    </row>
    <row r="223" spans="1:8" s="6" customFormat="1" ht="144" x14ac:dyDescent="0.3">
      <c r="A223" s="17" t="s">
        <v>221</v>
      </c>
      <c r="B223" s="17" t="s">
        <v>576</v>
      </c>
      <c r="C223" s="17" t="s">
        <v>577</v>
      </c>
      <c r="D223" s="17" t="s">
        <v>578</v>
      </c>
      <c r="E223" s="18">
        <v>41983</v>
      </c>
      <c r="F223" s="19" t="s">
        <v>579</v>
      </c>
      <c r="G223" s="20" t="s">
        <v>339</v>
      </c>
      <c r="H223" s="19" t="s">
        <v>1276</v>
      </c>
    </row>
    <row r="224" spans="1:8" s="6" customFormat="1" ht="144" x14ac:dyDescent="0.3">
      <c r="A224" s="17" t="s">
        <v>221</v>
      </c>
      <c r="B224" s="17" t="s">
        <v>576</v>
      </c>
      <c r="C224" s="17" t="s">
        <v>577</v>
      </c>
      <c r="D224" s="17" t="s">
        <v>578</v>
      </c>
      <c r="E224" s="18">
        <v>41983</v>
      </c>
      <c r="F224" s="19" t="s">
        <v>1280</v>
      </c>
      <c r="G224" s="20" t="s">
        <v>339</v>
      </c>
      <c r="H224" s="19" t="s">
        <v>1276</v>
      </c>
    </row>
    <row r="225" spans="1:8" s="6" customFormat="1" ht="144" x14ac:dyDescent="0.3">
      <c r="A225" s="17" t="s">
        <v>221</v>
      </c>
      <c r="B225" s="17" t="s">
        <v>576</v>
      </c>
      <c r="C225" s="17" t="s">
        <v>577</v>
      </c>
      <c r="D225" s="17" t="s">
        <v>578</v>
      </c>
      <c r="E225" s="18">
        <v>41983</v>
      </c>
      <c r="F225" s="19" t="s">
        <v>580</v>
      </c>
      <c r="G225" s="20" t="s">
        <v>339</v>
      </c>
      <c r="H225" s="19" t="s">
        <v>1276</v>
      </c>
    </row>
    <row r="226" spans="1:8" s="6" customFormat="1" ht="144" x14ac:dyDescent="0.3">
      <c r="A226" s="17" t="s">
        <v>221</v>
      </c>
      <c r="B226" s="17" t="s">
        <v>576</v>
      </c>
      <c r="C226" s="17" t="s">
        <v>577</v>
      </c>
      <c r="D226" s="17" t="s">
        <v>578</v>
      </c>
      <c r="E226" s="18">
        <v>41983</v>
      </c>
      <c r="F226" s="19" t="s">
        <v>1281</v>
      </c>
      <c r="G226" s="20" t="s">
        <v>339</v>
      </c>
      <c r="H226" s="19" t="s">
        <v>1276</v>
      </c>
    </row>
    <row r="227" spans="1:8" s="6" customFormat="1" ht="144" x14ac:dyDescent="0.3">
      <c r="A227" s="17" t="s">
        <v>144</v>
      </c>
      <c r="B227" s="17" t="s">
        <v>207</v>
      </c>
      <c r="C227" s="17" t="s">
        <v>208</v>
      </c>
      <c r="D227" s="17" t="s">
        <v>209</v>
      </c>
      <c r="E227" s="18">
        <v>41990</v>
      </c>
      <c r="F227" s="19" t="s">
        <v>210</v>
      </c>
      <c r="G227" s="20" t="s">
        <v>339</v>
      </c>
      <c r="H227" s="19" t="s">
        <v>1200</v>
      </c>
    </row>
    <row r="228" spans="1:8" s="6" customFormat="1" ht="201.6" x14ac:dyDescent="0.3">
      <c r="A228" s="17" t="s">
        <v>1</v>
      </c>
      <c r="B228" s="17" t="s">
        <v>132</v>
      </c>
      <c r="C228" s="17" t="s">
        <v>133</v>
      </c>
      <c r="D228" s="17" t="s">
        <v>134</v>
      </c>
      <c r="E228" s="18">
        <v>42016</v>
      </c>
      <c r="F228" s="19" t="s">
        <v>1098</v>
      </c>
      <c r="G228" s="20" t="s">
        <v>339</v>
      </c>
      <c r="H228" s="19" t="s">
        <v>1099</v>
      </c>
    </row>
    <row r="229" spans="1:8" s="6" customFormat="1" ht="288" x14ac:dyDescent="0.3">
      <c r="A229" s="17" t="s">
        <v>1</v>
      </c>
      <c r="B229" s="17" t="s">
        <v>129</v>
      </c>
      <c r="C229" s="17" t="s">
        <v>130</v>
      </c>
      <c r="D229" s="17" t="s">
        <v>131</v>
      </c>
      <c r="E229" s="18">
        <v>42034</v>
      </c>
      <c r="F229" s="19" t="s">
        <v>1096</v>
      </c>
      <c r="G229" s="20" t="s">
        <v>339</v>
      </c>
      <c r="H229" s="19" t="s">
        <v>1097</v>
      </c>
    </row>
    <row r="230" spans="1:8" s="6" customFormat="1" ht="72" x14ac:dyDescent="0.3">
      <c r="A230" s="17" t="s">
        <v>144</v>
      </c>
      <c r="B230" s="17" t="s">
        <v>204</v>
      </c>
      <c r="C230" s="17" t="s">
        <v>205</v>
      </c>
      <c r="D230" s="17" t="s">
        <v>206</v>
      </c>
      <c r="E230" s="18">
        <v>42046</v>
      </c>
      <c r="F230" s="19" t="s">
        <v>843</v>
      </c>
      <c r="G230" s="20" t="s">
        <v>339</v>
      </c>
      <c r="H230" s="19" t="s">
        <v>1199</v>
      </c>
    </row>
    <row r="231" spans="1:8" s="6" customFormat="1" ht="72" x14ac:dyDescent="0.3">
      <c r="A231" s="17" t="s">
        <v>144</v>
      </c>
      <c r="B231" s="17" t="s">
        <v>200</v>
      </c>
      <c r="C231" s="17" t="s">
        <v>201</v>
      </c>
      <c r="D231" s="17" t="s">
        <v>202</v>
      </c>
      <c r="E231" s="18">
        <v>42047</v>
      </c>
      <c r="F231" s="19" t="s">
        <v>203</v>
      </c>
      <c r="G231" s="20" t="s">
        <v>339</v>
      </c>
      <c r="H231" s="19" t="s">
        <v>1198</v>
      </c>
    </row>
    <row r="232" spans="1:8" s="6" customFormat="1" ht="388.8" x14ac:dyDescent="0.3">
      <c r="A232" s="17" t="s">
        <v>1</v>
      </c>
      <c r="B232" s="17" t="s">
        <v>126</v>
      </c>
      <c r="C232" s="17" t="s">
        <v>127</v>
      </c>
      <c r="D232" s="17" t="s">
        <v>128</v>
      </c>
      <c r="E232" s="18">
        <v>42075</v>
      </c>
      <c r="F232" s="19" t="s">
        <v>1094</v>
      </c>
      <c r="G232" s="20" t="s">
        <v>339</v>
      </c>
      <c r="H232" s="19" t="s">
        <v>1095</v>
      </c>
    </row>
    <row r="233" spans="1:8" s="6" customFormat="1" ht="388.8" x14ac:dyDescent="0.3">
      <c r="A233" s="17" t="s">
        <v>1</v>
      </c>
      <c r="B233" s="17" t="s">
        <v>123</v>
      </c>
      <c r="C233" s="17" t="s">
        <v>124</v>
      </c>
      <c r="D233" s="17" t="s">
        <v>125</v>
      </c>
      <c r="E233" s="18">
        <v>42079</v>
      </c>
      <c r="F233" s="19" t="s">
        <v>1092</v>
      </c>
      <c r="G233" s="20" t="s">
        <v>339</v>
      </c>
      <c r="H233" s="19" t="s">
        <v>1093</v>
      </c>
    </row>
    <row r="234" spans="1:8" s="6" customFormat="1" ht="201.6" x14ac:dyDescent="0.3">
      <c r="A234" s="17" t="s">
        <v>1</v>
      </c>
      <c r="B234" s="17" t="s">
        <v>120</v>
      </c>
      <c r="C234" s="17" t="s">
        <v>121</v>
      </c>
      <c r="D234" s="17" t="s">
        <v>122</v>
      </c>
      <c r="E234" s="18">
        <v>42080</v>
      </c>
      <c r="F234" s="19" t="s">
        <v>1090</v>
      </c>
      <c r="G234" s="20" t="s">
        <v>339</v>
      </c>
      <c r="H234" s="19" t="s">
        <v>1091</v>
      </c>
    </row>
    <row r="235" spans="1:8" s="6" customFormat="1" ht="360" x14ac:dyDescent="0.3">
      <c r="A235" s="17" t="s">
        <v>1</v>
      </c>
      <c r="B235" s="17" t="s">
        <v>117</v>
      </c>
      <c r="C235" s="17" t="s">
        <v>118</v>
      </c>
      <c r="D235" s="17" t="s">
        <v>119</v>
      </c>
      <c r="E235" s="18">
        <v>42125</v>
      </c>
      <c r="F235" s="19" t="s">
        <v>1088</v>
      </c>
      <c r="G235" s="20" t="s">
        <v>339</v>
      </c>
      <c r="H235" s="19" t="s">
        <v>1089</v>
      </c>
    </row>
    <row r="236" spans="1:8" s="6" customFormat="1" ht="244.8" x14ac:dyDescent="0.3">
      <c r="A236" s="17" t="s">
        <v>1</v>
      </c>
      <c r="B236" s="17" t="s">
        <v>114</v>
      </c>
      <c r="C236" s="17" t="s">
        <v>115</v>
      </c>
      <c r="D236" s="17" t="s">
        <v>116</v>
      </c>
      <c r="E236" s="18">
        <v>42146</v>
      </c>
      <c r="F236" s="19" t="s">
        <v>1080</v>
      </c>
      <c r="G236" s="20" t="s">
        <v>339</v>
      </c>
      <c r="H236" s="19" t="s">
        <v>1081</v>
      </c>
    </row>
    <row r="237" spans="1:8" s="6" customFormat="1" ht="172.8" x14ac:dyDescent="0.3">
      <c r="A237" s="17" t="s">
        <v>221</v>
      </c>
      <c r="B237" s="17" t="s">
        <v>285</v>
      </c>
      <c r="C237" s="17" t="s">
        <v>286</v>
      </c>
      <c r="D237" s="17" t="s">
        <v>836</v>
      </c>
      <c r="E237" s="18">
        <v>42152</v>
      </c>
      <c r="F237" s="19" t="s">
        <v>287</v>
      </c>
      <c r="G237" s="20" t="s">
        <v>339</v>
      </c>
      <c r="H237" s="19" t="s">
        <v>1330</v>
      </c>
    </row>
    <row r="238" spans="1:8" s="6" customFormat="1" ht="244.8" x14ac:dyDescent="0.3">
      <c r="A238" s="17" t="s">
        <v>221</v>
      </c>
      <c r="B238" s="17" t="s">
        <v>285</v>
      </c>
      <c r="C238" s="17" t="s">
        <v>286</v>
      </c>
      <c r="D238" s="17" t="s">
        <v>837</v>
      </c>
      <c r="E238" s="18">
        <v>42152</v>
      </c>
      <c r="F238" s="19" t="s">
        <v>1331</v>
      </c>
      <c r="G238" s="20" t="s">
        <v>339</v>
      </c>
      <c r="H238" s="19" t="s">
        <v>1332</v>
      </c>
    </row>
    <row r="239" spans="1:8" s="6" customFormat="1" ht="57.6" x14ac:dyDescent="0.3">
      <c r="A239" s="17" t="s">
        <v>221</v>
      </c>
      <c r="B239" s="17" t="s">
        <v>285</v>
      </c>
      <c r="C239" s="17" t="s">
        <v>286</v>
      </c>
      <c r="D239" s="17" t="s">
        <v>838</v>
      </c>
      <c r="E239" s="18">
        <v>42152</v>
      </c>
      <c r="F239" s="19" t="s">
        <v>575</v>
      </c>
      <c r="G239" s="20" t="s">
        <v>339</v>
      </c>
      <c r="H239" s="19" t="s">
        <v>573</v>
      </c>
    </row>
    <row r="240" spans="1:8" s="6" customFormat="1" ht="43.2" x14ac:dyDescent="0.3">
      <c r="A240" s="17" t="s">
        <v>221</v>
      </c>
      <c r="B240" s="17" t="s">
        <v>285</v>
      </c>
      <c r="C240" s="17" t="s">
        <v>286</v>
      </c>
      <c r="D240" s="17" t="s">
        <v>839</v>
      </c>
      <c r="E240" s="18">
        <v>42152</v>
      </c>
      <c r="F240" s="19" t="s">
        <v>574</v>
      </c>
      <c r="G240" s="20" t="s">
        <v>339</v>
      </c>
      <c r="H240" s="19" t="s">
        <v>573</v>
      </c>
    </row>
    <row r="241" spans="1:8" s="6" customFormat="1" ht="43.2" x14ac:dyDescent="0.3">
      <c r="A241" s="17" t="s">
        <v>221</v>
      </c>
      <c r="B241" s="17" t="s">
        <v>285</v>
      </c>
      <c r="C241" s="17" t="s">
        <v>286</v>
      </c>
      <c r="D241" s="17" t="s">
        <v>840</v>
      </c>
      <c r="E241" s="18">
        <v>42152</v>
      </c>
      <c r="F241" s="19" t="s">
        <v>790</v>
      </c>
      <c r="G241" s="20" t="s">
        <v>339</v>
      </c>
      <c r="H241" s="19" t="s">
        <v>573</v>
      </c>
    </row>
    <row r="242" spans="1:8" s="6" customFormat="1" ht="57.6" x14ac:dyDescent="0.3">
      <c r="A242" s="17" t="s">
        <v>221</v>
      </c>
      <c r="B242" s="17" t="s">
        <v>285</v>
      </c>
      <c r="C242" s="17" t="s">
        <v>286</v>
      </c>
      <c r="D242" s="17" t="s">
        <v>841</v>
      </c>
      <c r="E242" s="18">
        <v>42152</v>
      </c>
      <c r="F242" s="19" t="s">
        <v>842</v>
      </c>
      <c r="G242" s="20" t="s">
        <v>339</v>
      </c>
      <c r="H242" s="19" t="s">
        <v>573</v>
      </c>
    </row>
    <row r="243" spans="1:8" s="6" customFormat="1" ht="100.8" x14ac:dyDescent="0.3">
      <c r="A243" s="17" t="s">
        <v>144</v>
      </c>
      <c r="B243" s="17" t="s">
        <v>214</v>
      </c>
      <c r="C243" s="17" t="s">
        <v>215</v>
      </c>
      <c r="D243" s="17" t="s">
        <v>216</v>
      </c>
      <c r="E243" s="18">
        <v>42160</v>
      </c>
      <c r="F243" s="19" t="s">
        <v>217</v>
      </c>
      <c r="G243" s="20" t="s">
        <v>339</v>
      </c>
      <c r="H243" s="19" t="s">
        <v>1227</v>
      </c>
    </row>
    <row r="244" spans="1:8" s="6" customFormat="1" ht="100.8" x14ac:dyDescent="0.3">
      <c r="A244" s="17" t="s">
        <v>221</v>
      </c>
      <c r="B244" s="17" t="s">
        <v>570</v>
      </c>
      <c r="C244" s="17" t="s">
        <v>571</v>
      </c>
      <c r="D244" s="17" t="s">
        <v>572</v>
      </c>
      <c r="E244" s="18">
        <v>42163</v>
      </c>
      <c r="F244" s="19" t="s">
        <v>1261</v>
      </c>
      <c r="G244" s="20" t="s">
        <v>339</v>
      </c>
      <c r="H244" s="19" t="s">
        <v>1262</v>
      </c>
    </row>
    <row r="245" spans="1:8" s="6" customFormat="1" ht="158.4" x14ac:dyDescent="0.3">
      <c r="A245" s="17" t="s">
        <v>1</v>
      </c>
      <c r="B245" s="17" t="s">
        <v>111</v>
      </c>
      <c r="C245" s="17" t="s">
        <v>112</v>
      </c>
      <c r="D245" s="17" t="s">
        <v>113</v>
      </c>
      <c r="E245" s="18">
        <v>42166</v>
      </c>
      <c r="F245" s="19" t="s">
        <v>1086</v>
      </c>
      <c r="G245" s="20" t="s">
        <v>339</v>
      </c>
      <c r="H245" s="19" t="s">
        <v>1087</v>
      </c>
    </row>
    <row r="246" spans="1:8" s="6" customFormat="1" ht="86.4" x14ac:dyDescent="0.3">
      <c r="A246" s="17" t="s">
        <v>221</v>
      </c>
      <c r="B246" s="17" t="s">
        <v>232</v>
      </c>
      <c r="C246" s="17" t="s">
        <v>233</v>
      </c>
      <c r="D246" s="17" t="s">
        <v>234</v>
      </c>
      <c r="E246" s="18">
        <v>42179</v>
      </c>
      <c r="F246" s="19" t="s">
        <v>1242</v>
      </c>
      <c r="G246" s="20" t="s">
        <v>339</v>
      </c>
      <c r="H246" s="19" t="s">
        <v>1243</v>
      </c>
    </row>
    <row r="247" spans="1:8" s="6" customFormat="1" ht="172.8" x14ac:dyDescent="0.3">
      <c r="A247" s="17" t="s">
        <v>1</v>
      </c>
      <c r="B247" s="17" t="s">
        <v>5</v>
      </c>
      <c r="C247" s="17" t="s">
        <v>6</v>
      </c>
      <c r="D247" s="17" t="s">
        <v>7</v>
      </c>
      <c r="E247" s="18">
        <v>42180</v>
      </c>
      <c r="F247" s="19" t="s">
        <v>1015</v>
      </c>
      <c r="G247" s="20" t="s">
        <v>339</v>
      </c>
      <c r="H247" s="19" t="s">
        <v>1016</v>
      </c>
    </row>
    <row r="248" spans="1:8" s="6" customFormat="1" ht="172.8" x14ac:dyDescent="0.3">
      <c r="A248" s="17" t="s">
        <v>144</v>
      </c>
      <c r="B248" s="17" t="s">
        <v>197</v>
      </c>
      <c r="C248" s="17" t="s">
        <v>198</v>
      </c>
      <c r="D248" s="17" t="s">
        <v>199</v>
      </c>
      <c r="E248" s="18">
        <v>42194</v>
      </c>
      <c r="F248" s="19" t="s">
        <v>1225</v>
      </c>
      <c r="G248" s="20" t="s">
        <v>339</v>
      </c>
      <c r="H248" s="19" t="s">
        <v>1226</v>
      </c>
    </row>
    <row r="249" spans="1:8" s="6" customFormat="1" ht="216" x14ac:dyDescent="0.3">
      <c r="A249" s="17" t="s">
        <v>1</v>
      </c>
      <c r="B249" s="17" t="s">
        <v>105</v>
      </c>
      <c r="C249" s="17" t="s">
        <v>106</v>
      </c>
      <c r="D249" s="17" t="s">
        <v>107</v>
      </c>
      <c r="E249" s="18">
        <v>42201</v>
      </c>
      <c r="F249" s="19" t="s">
        <v>1082</v>
      </c>
      <c r="G249" s="20" t="s">
        <v>339</v>
      </c>
      <c r="H249" s="19" t="s">
        <v>1083</v>
      </c>
    </row>
    <row r="250" spans="1:8" s="6" customFormat="1" ht="158.4" x14ac:dyDescent="0.3">
      <c r="A250" s="17" t="s">
        <v>1</v>
      </c>
      <c r="B250" s="17" t="s">
        <v>108</v>
      </c>
      <c r="C250" s="17" t="s">
        <v>109</v>
      </c>
      <c r="D250" s="17" t="s">
        <v>110</v>
      </c>
      <c r="E250" s="18">
        <v>42201</v>
      </c>
      <c r="F250" s="19" t="s">
        <v>1084</v>
      </c>
      <c r="G250" s="20" t="s">
        <v>339</v>
      </c>
      <c r="H250" s="19" t="s">
        <v>1085</v>
      </c>
    </row>
    <row r="251" spans="1:8" s="6" customFormat="1" ht="144" x14ac:dyDescent="0.3">
      <c r="A251" s="17" t="s">
        <v>1</v>
      </c>
      <c r="B251" s="17" t="s">
        <v>102</v>
      </c>
      <c r="C251" s="17" t="s">
        <v>103</v>
      </c>
      <c r="D251" s="17" t="s">
        <v>104</v>
      </c>
      <c r="E251" s="18">
        <v>42226</v>
      </c>
      <c r="F251" s="19" t="s">
        <v>1078</v>
      </c>
      <c r="G251" s="20" t="s">
        <v>339</v>
      </c>
      <c r="H251" s="19" t="s">
        <v>1079</v>
      </c>
    </row>
    <row r="252" spans="1:8" s="6" customFormat="1" ht="86.4" x14ac:dyDescent="0.3">
      <c r="A252" s="17" t="s">
        <v>144</v>
      </c>
      <c r="B252" s="17" t="s">
        <v>193</v>
      </c>
      <c r="C252" s="17" t="s">
        <v>194</v>
      </c>
      <c r="D252" s="17" t="s">
        <v>195</v>
      </c>
      <c r="E252" s="18">
        <v>42251</v>
      </c>
      <c r="F252" s="19" t="s">
        <v>196</v>
      </c>
      <c r="G252" s="20" t="s">
        <v>339</v>
      </c>
      <c r="H252" s="19" t="s">
        <v>1224</v>
      </c>
    </row>
    <row r="253" spans="1:8" s="6" customFormat="1" ht="158.4" x14ac:dyDescent="0.3">
      <c r="A253" s="17" t="s">
        <v>1</v>
      </c>
      <c r="B253" s="17" t="s">
        <v>29</v>
      </c>
      <c r="C253" s="17" t="s">
        <v>30</v>
      </c>
      <c r="D253" s="17" t="s">
        <v>31</v>
      </c>
      <c r="E253" s="18">
        <v>42253</v>
      </c>
      <c r="F253" s="19" t="s">
        <v>1076</v>
      </c>
      <c r="G253" s="20" t="s">
        <v>339</v>
      </c>
      <c r="H253" s="19" t="s">
        <v>1077</v>
      </c>
    </row>
    <row r="254" spans="1:8" s="6" customFormat="1" ht="230.4" x14ac:dyDescent="0.3">
      <c r="A254" s="17" t="s">
        <v>1</v>
      </c>
      <c r="B254" s="17" t="s">
        <v>26</v>
      </c>
      <c r="C254" s="17" t="s">
        <v>27</v>
      </c>
      <c r="D254" s="17" t="s">
        <v>28</v>
      </c>
      <c r="E254" s="18">
        <v>42255</v>
      </c>
      <c r="F254" s="19" t="s">
        <v>1072</v>
      </c>
      <c r="G254" s="20" t="s">
        <v>339</v>
      </c>
      <c r="H254" s="19" t="s">
        <v>1073</v>
      </c>
    </row>
    <row r="255" spans="1:8" s="6" customFormat="1" ht="244.8" x14ac:dyDescent="0.3">
      <c r="A255" s="17" t="s">
        <v>1</v>
      </c>
      <c r="B255" s="17" t="s">
        <v>23</v>
      </c>
      <c r="C255" s="17" t="s">
        <v>24</v>
      </c>
      <c r="D255" s="17" t="s">
        <v>25</v>
      </c>
      <c r="E255" s="18">
        <v>42256</v>
      </c>
      <c r="F255" s="19" t="s">
        <v>1074</v>
      </c>
      <c r="G255" s="20" t="s">
        <v>339</v>
      </c>
      <c r="H255" s="19" t="s">
        <v>1075</v>
      </c>
    </row>
    <row r="256" spans="1:8" s="6" customFormat="1" ht="144" x14ac:dyDescent="0.3">
      <c r="A256" s="17" t="s">
        <v>1</v>
      </c>
      <c r="B256" s="17" t="s">
        <v>20</v>
      </c>
      <c r="C256" s="17" t="s">
        <v>21</v>
      </c>
      <c r="D256" s="17" t="s">
        <v>22</v>
      </c>
      <c r="E256" s="18">
        <v>42262</v>
      </c>
      <c r="F256" s="19" t="s">
        <v>1068</v>
      </c>
      <c r="G256" s="20" t="s">
        <v>339</v>
      </c>
      <c r="H256" s="19" t="s">
        <v>1069</v>
      </c>
    </row>
    <row r="257" spans="1:8" s="6" customFormat="1" ht="158.4" x14ac:dyDescent="0.3">
      <c r="A257" s="17" t="s">
        <v>1</v>
      </c>
      <c r="B257" s="17" t="s">
        <v>17</v>
      </c>
      <c r="C257" s="17" t="s">
        <v>18</v>
      </c>
      <c r="D257" s="17" t="s">
        <v>19</v>
      </c>
      <c r="E257" s="18">
        <v>42264</v>
      </c>
      <c r="F257" s="19" t="s">
        <v>1070</v>
      </c>
      <c r="G257" s="20" t="s">
        <v>339</v>
      </c>
      <c r="H257" s="19" t="s">
        <v>1071</v>
      </c>
    </row>
    <row r="258" spans="1:8" s="6" customFormat="1" ht="129.6" x14ac:dyDescent="0.3">
      <c r="A258" s="17" t="s">
        <v>1</v>
      </c>
      <c r="B258" s="17" t="s">
        <v>350</v>
      </c>
      <c r="C258" s="17" t="s">
        <v>351</v>
      </c>
      <c r="D258" s="17" t="s">
        <v>352</v>
      </c>
      <c r="E258" s="18">
        <v>42266</v>
      </c>
      <c r="F258" s="19" t="s">
        <v>353</v>
      </c>
      <c r="G258" s="20" t="s">
        <v>339</v>
      </c>
      <c r="H258" s="19" t="s">
        <v>1128</v>
      </c>
    </row>
    <row r="259" spans="1:8" s="6" customFormat="1" ht="144" x14ac:dyDescent="0.3">
      <c r="A259" s="17" t="s">
        <v>1</v>
      </c>
      <c r="B259" s="17" t="s">
        <v>14</v>
      </c>
      <c r="C259" s="17" t="s">
        <v>15</v>
      </c>
      <c r="D259" s="17" t="s">
        <v>16</v>
      </c>
      <c r="E259" s="18">
        <v>42293</v>
      </c>
      <c r="F259" s="19" t="s">
        <v>1066</v>
      </c>
      <c r="G259" s="20" t="s">
        <v>339</v>
      </c>
      <c r="H259" s="19" t="s">
        <v>1067</v>
      </c>
    </row>
    <row r="260" spans="1:8" s="6" customFormat="1" ht="201.6" x14ac:dyDescent="0.3">
      <c r="A260" s="17" t="s">
        <v>1</v>
      </c>
      <c r="B260" s="17" t="s">
        <v>8</v>
      </c>
      <c r="C260" s="17" t="s">
        <v>9</v>
      </c>
      <c r="D260" s="17" t="s">
        <v>10</v>
      </c>
      <c r="E260" s="18">
        <v>42299</v>
      </c>
      <c r="F260" s="19" t="s">
        <v>1062</v>
      </c>
      <c r="G260" s="20" t="s">
        <v>339</v>
      </c>
      <c r="H260" s="19" t="s">
        <v>1063</v>
      </c>
    </row>
    <row r="261" spans="1:8" s="6" customFormat="1" ht="144" x14ac:dyDescent="0.3">
      <c r="A261" s="17" t="s">
        <v>1</v>
      </c>
      <c r="B261" s="17" t="s">
        <v>11</v>
      </c>
      <c r="C261" s="17" t="s">
        <v>12</v>
      </c>
      <c r="D261" s="17" t="s">
        <v>13</v>
      </c>
      <c r="E261" s="18">
        <v>42299</v>
      </c>
      <c r="F261" s="19" t="s">
        <v>1064</v>
      </c>
      <c r="G261" s="20" t="s">
        <v>339</v>
      </c>
      <c r="H261" s="19" t="s">
        <v>1065</v>
      </c>
    </row>
    <row r="262" spans="1:8" s="6" customFormat="1" ht="409.6" x14ac:dyDescent="0.3">
      <c r="A262" s="17" t="s">
        <v>1</v>
      </c>
      <c r="B262" s="17" t="s">
        <v>32</v>
      </c>
      <c r="C262" s="17" t="s">
        <v>33</v>
      </c>
      <c r="D262" s="17" t="s">
        <v>34</v>
      </c>
      <c r="E262" s="18">
        <v>42338</v>
      </c>
      <c r="F262" s="19" t="s">
        <v>1017</v>
      </c>
      <c r="G262" s="20" t="s">
        <v>339</v>
      </c>
      <c r="H262" s="19" t="s">
        <v>1018</v>
      </c>
    </row>
    <row r="263" spans="1:8" s="6" customFormat="1" ht="201.6" x14ac:dyDescent="0.3">
      <c r="A263" s="17" t="s">
        <v>1</v>
      </c>
      <c r="B263" s="17" t="s">
        <v>348</v>
      </c>
      <c r="C263" s="17" t="s">
        <v>782</v>
      </c>
      <c r="D263" s="17" t="s">
        <v>349</v>
      </c>
      <c r="E263" s="18">
        <v>42338</v>
      </c>
      <c r="F263" s="19" t="s">
        <v>1102</v>
      </c>
      <c r="G263" s="20" t="s">
        <v>339</v>
      </c>
      <c r="H263" s="19" t="s">
        <v>1103</v>
      </c>
    </row>
    <row r="264" spans="1:8" s="6" customFormat="1" ht="158.4" x14ac:dyDescent="0.3">
      <c r="A264" s="17" t="s">
        <v>1</v>
      </c>
      <c r="B264" s="17" t="s">
        <v>35</v>
      </c>
      <c r="C264" s="17" t="s">
        <v>36</v>
      </c>
      <c r="D264" s="17" t="s">
        <v>37</v>
      </c>
      <c r="E264" s="18">
        <v>42345</v>
      </c>
      <c r="F264" s="19" t="s">
        <v>1019</v>
      </c>
      <c r="G264" s="20" t="s">
        <v>339</v>
      </c>
      <c r="H264" s="19" t="s">
        <v>1020</v>
      </c>
    </row>
    <row r="265" spans="1:8" s="6" customFormat="1" ht="100.8" x14ac:dyDescent="0.3">
      <c r="A265" s="17" t="s">
        <v>221</v>
      </c>
      <c r="B265" s="17" t="s">
        <v>567</v>
      </c>
      <c r="C265" s="17" t="s">
        <v>568</v>
      </c>
      <c r="D265" s="17" t="s">
        <v>569</v>
      </c>
      <c r="E265" s="18">
        <v>42347</v>
      </c>
      <c r="F265" s="19" t="s">
        <v>1257</v>
      </c>
      <c r="G265" s="20" t="s">
        <v>339</v>
      </c>
      <c r="H265" s="19" t="s">
        <v>1258</v>
      </c>
    </row>
    <row r="266" spans="1:8" s="6" customFormat="1" ht="360" x14ac:dyDescent="0.3">
      <c r="A266" s="17" t="s">
        <v>1</v>
      </c>
      <c r="B266" s="17" t="s">
        <v>38</v>
      </c>
      <c r="C266" s="17" t="s">
        <v>39</v>
      </c>
      <c r="D266" s="17" t="s">
        <v>40</v>
      </c>
      <c r="E266" s="18">
        <v>42348</v>
      </c>
      <c r="F266" s="19" t="s">
        <v>1021</v>
      </c>
      <c r="G266" s="20" t="s">
        <v>339</v>
      </c>
      <c r="H266" s="19" t="s">
        <v>1022</v>
      </c>
    </row>
    <row r="267" spans="1:8" s="6" customFormat="1" ht="244.8" x14ac:dyDescent="0.3">
      <c r="A267" s="17" t="s">
        <v>1</v>
      </c>
      <c r="B267" s="17" t="s">
        <v>41</v>
      </c>
      <c r="C267" s="17" t="s">
        <v>42</v>
      </c>
      <c r="D267" s="17" t="s">
        <v>43</v>
      </c>
      <c r="E267" s="18">
        <v>42359</v>
      </c>
      <c r="F267" s="19" t="s">
        <v>1023</v>
      </c>
      <c r="G267" s="20" t="s">
        <v>339</v>
      </c>
      <c r="H267" s="19" t="s">
        <v>1024</v>
      </c>
    </row>
    <row r="268" spans="1:8" s="6" customFormat="1" ht="72" x14ac:dyDescent="0.3">
      <c r="A268" s="17" t="s">
        <v>144</v>
      </c>
      <c r="B268" s="17" t="s">
        <v>191</v>
      </c>
      <c r="C268" s="17" t="s">
        <v>192</v>
      </c>
      <c r="D268" s="17" t="s">
        <v>820</v>
      </c>
      <c r="E268" s="18">
        <v>42360</v>
      </c>
      <c r="F268" s="19" t="s">
        <v>1222</v>
      </c>
      <c r="G268" s="20" t="s">
        <v>339</v>
      </c>
      <c r="H268" s="19" t="s">
        <v>1223</v>
      </c>
    </row>
    <row r="269" spans="1:8" s="6" customFormat="1" ht="144" x14ac:dyDescent="0.3">
      <c r="A269" s="17" t="s">
        <v>1</v>
      </c>
      <c r="B269" s="17" t="s">
        <v>44</v>
      </c>
      <c r="C269" s="17" t="s">
        <v>45</v>
      </c>
      <c r="D269" s="17" t="s">
        <v>46</v>
      </c>
      <c r="E269" s="18">
        <v>42366</v>
      </c>
      <c r="F269" s="19" t="s">
        <v>47</v>
      </c>
      <c r="G269" s="20" t="s">
        <v>339</v>
      </c>
      <c r="H269" s="19" t="s">
        <v>1025</v>
      </c>
    </row>
    <row r="270" spans="1:8" s="6" customFormat="1" ht="100.8" x14ac:dyDescent="0.3">
      <c r="A270" s="17" t="s">
        <v>144</v>
      </c>
      <c r="B270" s="17" t="s">
        <v>188</v>
      </c>
      <c r="C270" s="17" t="s">
        <v>189</v>
      </c>
      <c r="D270" s="17" t="s">
        <v>190</v>
      </c>
      <c r="E270" s="18">
        <v>42376</v>
      </c>
      <c r="F270" s="19" t="s">
        <v>1220</v>
      </c>
      <c r="G270" s="20" t="s">
        <v>339</v>
      </c>
      <c r="H270" s="19" t="s">
        <v>1221</v>
      </c>
    </row>
    <row r="271" spans="1:8" s="6" customFormat="1" ht="331.2" x14ac:dyDescent="0.3">
      <c r="A271" s="17" t="s">
        <v>1</v>
      </c>
      <c r="B271" s="17" t="s">
        <v>48</v>
      </c>
      <c r="C271" s="17" t="s">
        <v>49</v>
      </c>
      <c r="D271" s="17" t="s">
        <v>50</v>
      </c>
      <c r="E271" s="18">
        <v>42392</v>
      </c>
      <c r="F271" s="19" t="s">
        <v>1026</v>
      </c>
      <c r="G271" s="20" t="s">
        <v>339</v>
      </c>
      <c r="H271" s="19" t="s">
        <v>1027</v>
      </c>
    </row>
    <row r="272" spans="1:8" s="6" customFormat="1" ht="86.4" x14ac:dyDescent="0.3">
      <c r="A272" s="17" t="s">
        <v>221</v>
      </c>
      <c r="B272" s="17" t="s">
        <v>557</v>
      </c>
      <c r="C272" s="17" t="s">
        <v>558</v>
      </c>
      <c r="D272" s="17" t="s">
        <v>559</v>
      </c>
      <c r="E272" s="18">
        <v>42396</v>
      </c>
      <c r="F272" s="19" t="s">
        <v>560</v>
      </c>
      <c r="G272" s="20" t="s">
        <v>339</v>
      </c>
      <c r="H272" s="19" t="s">
        <v>1342</v>
      </c>
    </row>
    <row r="273" spans="1:8" s="6" customFormat="1" ht="57.6" x14ac:dyDescent="0.3">
      <c r="A273" s="17" t="s">
        <v>221</v>
      </c>
      <c r="B273" s="17" t="s">
        <v>557</v>
      </c>
      <c r="C273" s="17" t="s">
        <v>558</v>
      </c>
      <c r="D273" s="17" t="s">
        <v>563</v>
      </c>
      <c r="E273" s="18">
        <v>42396</v>
      </c>
      <c r="F273" s="19" t="s">
        <v>1343</v>
      </c>
      <c r="G273" s="20" t="s">
        <v>339</v>
      </c>
      <c r="H273" s="19" t="s">
        <v>564</v>
      </c>
    </row>
    <row r="274" spans="1:8" s="6" customFormat="1" ht="86.4" x14ac:dyDescent="0.3">
      <c r="A274" s="17" t="s">
        <v>221</v>
      </c>
      <c r="B274" s="17" t="s">
        <v>557</v>
      </c>
      <c r="C274" s="17" t="s">
        <v>558</v>
      </c>
      <c r="D274" s="17" t="s">
        <v>561</v>
      </c>
      <c r="E274" s="18">
        <v>42396</v>
      </c>
      <c r="F274" s="19" t="s">
        <v>562</v>
      </c>
      <c r="G274" s="20" t="s">
        <v>339</v>
      </c>
      <c r="H274" s="19" t="s">
        <v>1342</v>
      </c>
    </row>
    <row r="275" spans="1:8" s="6" customFormat="1" ht="57.6" x14ac:dyDescent="0.3">
      <c r="A275" s="60" t="s">
        <v>221</v>
      </c>
      <c r="B275" s="60" t="s">
        <v>557</v>
      </c>
      <c r="C275" s="60" t="s">
        <v>558</v>
      </c>
      <c r="D275" s="60" t="s">
        <v>565</v>
      </c>
      <c r="E275" s="61">
        <v>42396</v>
      </c>
      <c r="F275" s="62" t="s">
        <v>566</v>
      </c>
      <c r="G275" s="63" t="s">
        <v>339</v>
      </c>
      <c r="H275" s="62" t="s">
        <v>564</v>
      </c>
    </row>
    <row r="276" spans="1:8" s="6" customFormat="1" ht="86.4" x14ac:dyDescent="0.3">
      <c r="A276" s="17" t="s">
        <v>221</v>
      </c>
      <c r="B276" s="17" t="s">
        <v>553</v>
      </c>
      <c r="C276" s="17" t="s">
        <v>554</v>
      </c>
      <c r="D276" s="17" t="s">
        <v>555</v>
      </c>
      <c r="E276" s="18">
        <v>42397</v>
      </c>
      <c r="F276" s="19" t="s">
        <v>556</v>
      </c>
      <c r="G276" s="20" t="s">
        <v>339</v>
      </c>
      <c r="H276" s="19" t="s">
        <v>1256</v>
      </c>
    </row>
    <row r="277" spans="1:8" s="6" customFormat="1" ht="172.8" x14ac:dyDescent="0.3">
      <c r="A277" s="17" t="s">
        <v>1</v>
      </c>
      <c r="B277" s="17" t="s">
        <v>51</v>
      </c>
      <c r="C277" s="17" t="s">
        <v>52</v>
      </c>
      <c r="D277" s="17" t="s">
        <v>53</v>
      </c>
      <c r="E277" s="18">
        <v>42400</v>
      </c>
      <c r="F277" s="19" t="s">
        <v>1028</v>
      </c>
      <c r="G277" s="20" t="s">
        <v>339</v>
      </c>
      <c r="H277" s="19" t="s">
        <v>1029</v>
      </c>
    </row>
    <row r="278" spans="1:8" s="6" customFormat="1" ht="115.2" x14ac:dyDescent="0.3">
      <c r="A278" s="17" t="s">
        <v>144</v>
      </c>
      <c r="B278" s="17" t="s">
        <v>184</v>
      </c>
      <c r="C278" s="17" t="s">
        <v>185</v>
      </c>
      <c r="D278" s="17" t="s">
        <v>186</v>
      </c>
      <c r="E278" s="18">
        <v>42404</v>
      </c>
      <c r="F278" s="19" t="s">
        <v>1219</v>
      </c>
      <c r="G278" s="20" t="s">
        <v>339</v>
      </c>
      <c r="H278" s="19" t="s">
        <v>187</v>
      </c>
    </row>
    <row r="279" spans="1:8" s="6" customFormat="1" ht="86.4" x14ac:dyDescent="0.3">
      <c r="A279" s="17" t="s">
        <v>221</v>
      </c>
      <c r="B279" s="17" t="s">
        <v>550</v>
      </c>
      <c r="C279" s="17" t="s">
        <v>551</v>
      </c>
      <c r="D279" s="17" t="s">
        <v>552</v>
      </c>
      <c r="E279" s="18">
        <v>42408</v>
      </c>
      <c r="F279" s="19" t="s">
        <v>1255</v>
      </c>
      <c r="G279" s="20" t="s">
        <v>339</v>
      </c>
      <c r="H279" s="19" t="s">
        <v>821</v>
      </c>
    </row>
    <row r="280" spans="1:8" s="6" customFormat="1" ht="57.6" x14ac:dyDescent="0.3">
      <c r="A280" s="17" t="s">
        <v>221</v>
      </c>
      <c r="B280" s="17" t="s">
        <v>545</v>
      </c>
      <c r="C280" s="17" t="s">
        <v>546</v>
      </c>
      <c r="D280" s="17" t="s">
        <v>547</v>
      </c>
      <c r="E280" s="18">
        <v>42436</v>
      </c>
      <c r="F280" s="19" t="s">
        <v>548</v>
      </c>
      <c r="G280" s="20" t="s">
        <v>339</v>
      </c>
      <c r="H280" s="19" t="s">
        <v>549</v>
      </c>
    </row>
    <row r="281" spans="1:8" s="6" customFormat="1" ht="86.4" x14ac:dyDescent="0.3">
      <c r="A281" s="17" t="s">
        <v>144</v>
      </c>
      <c r="B281" s="17" t="s">
        <v>181</v>
      </c>
      <c r="C281" s="17" t="s">
        <v>182</v>
      </c>
      <c r="D281" s="17" t="s">
        <v>183</v>
      </c>
      <c r="E281" s="18">
        <v>42439</v>
      </c>
      <c r="F281" s="19" t="s">
        <v>1217</v>
      </c>
      <c r="G281" s="20" t="s">
        <v>339</v>
      </c>
      <c r="H281" s="19" t="s">
        <v>1218</v>
      </c>
    </row>
    <row r="282" spans="1:8" s="6" customFormat="1" ht="115.2" x14ac:dyDescent="0.3">
      <c r="A282" s="17" t="s">
        <v>221</v>
      </c>
      <c r="B282" s="17" t="s">
        <v>541</v>
      </c>
      <c r="C282" s="17" t="s">
        <v>542</v>
      </c>
      <c r="D282" s="17" t="s">
        <v>543</v>
      </c>
      <c r="E282" s="18">
        <v>42446</v>
      </c>
      <c r="F282" s="19" t="s">
        <v>544</v>
      </c>
      <c r="G282" s="20" t="s">
        <v>339</v>
      </c>
      <c r="H282" s="19" t="s">
        <v>1254</v>
      </c>
    </row>
    <row r="283" spans="1:8" s="6" customFormat="1" ht="144" x14ac:dyDescent="0.3">
      <c r="A283" s="17" t="s">
        <v>1</v>
      </c>
      <c r="B283" s="17" t="s">
        <v>336</v>
      </c>
      <c r="C283" s="17" t="s">
        <v>337</v>
      </c>
      <c r="D283" s="17" t="s">
        <v>338</v>
      </c>
      <c r="E283" s="18">
        <v>42447</v>
      </c>
      <c r="F283" s="19" t="s">
        <v>1100</v>
      </c>
      <c r="G283" s="20" t="s">
        <v>339</v>
      </c>
      <c r="H283" s="19" t="s">
        <v>1101</v>
      </c>
    </row>
    <row r="284" spans="1:8" s="6" customFormat="1" ht="316.8" x14ac:dyDescent="0.3">
      <c r="A284" s="17" t="s">
        <v>1</v>
      </c>
      <c r="B284" s="17" t="s">
        <v>54</v>
      </c>
      <c r="C284" s="17" t="s">
        <v>55</v>
      </c>
      <c r="D284" s="17" t="s">
        <v>56</v>
      </c>
      <c r="E284" s="18">
        <v>42476</v>
      </c>
      <c r="F284" s="19" t="s">
        <v>1030</v>
      </c>
      <c r="G284" s="20" t="s">
        <v>339</v>
      </c>
      <c r="H284" s="19" t="s">
        <v>1031</v>
      </c>
    </row>
    <row r="285" spans="1:8" s="6" customFormat="1" ht="72" x14ac:dyDescent="0.3">
      <c r="A285" s="17" t="s">
        <v>221</v>
      </c>
      <c r="B285" s="17" t="s">
        <v>537</v>
      </c>
      <c r="C285" s="17" t="s">
        <v>538</v>
      </c>
      <c r="D285" s="17" t="s">
        <v>539</v>
      </c>
      <c r="E285" s="18">
        <v>42481</v>
      </c>
      <c r="F285" s="19" t="s">
        <v>1253</v>
      </c>
      <c r="G285" s="20" t="s">
        <v>339</v>
      </c>
      <c r="H285" s="19" t="s">
        <v>540</v>
      </c>
    </row>
    <row r="286" spans="1:8" s="6" customFormat="1" ht="144" x14ac:dyDescent="0.3">
      <c r="A286" s="17" t="s">
        <v>1</v>
      </c>
      <c r="B286" s="17" t="s">
        <v>57</v>
      </c>
      <c r="C286" s="17" t="s">
        <v>58</v>
      </c>
      <c r="D286" s="17" t="s">
        <v>59</v>
      </c>
      <c r="E286" s="18">
        <v>42483</v>
      </c>
      <c r="F286" s="19" t="s">
        <v>1032</v>
      </c>
      <c r="G286" s="20" t="s">
        <v>339</v>
      </c>
      <c r="H286" s="19" t="s">
        <v>1033</v>
      </c>
    </row>
    <row r="287" spans="1:8" s="6" customFormat="1" ht="144" x14ac:dyDescent="0.3">
      <c r="A287" s="17" t="s">
        <v>1</v>
      </c>
      <c r="B287" s="17" t="s">
        <v>60</v>
      </c>
      <c r="C287" s="17" t="s">
        <v>61</v>
      </c>
      <c r="D287" s="17" t="s">
        <v>62</v>
      </c>
      <c r="E287" s="18">
        <v>42490</v>
      </c>
      <c r="F287" s="19" t="s">
        <v>1034</v>
      </c>
      <c r="G287" s="20" t="s">
        <v>339</v>
      </c>
      <c r="H287" s="19" t="s">
        <v>1035</v>
      </c>
    </row>
    <row r="288" spans="1:8" s="6" customFormat="1" ht="144" x14ac:dyDescent="0.3">
      <c r="A288" s="17" t="s">
        <v>1</v>
      </c>
      <c r="B288" s="17" t="s">
        <v>63</v>
      </c>
      <c r="C288" s="17" t="s">
        <v>64</v>
      </c>
      <c r="D288" s="17" t="s">
        <v>65</v>
      </c>
      <c r="E288" s="18">
        <v>42490</v>
      </c>
      <c r="F288" s="19" t="s">
        <v>1036</v>
      </c>
      <c r="G288" s="20" t="s">
        <v>339</v>
      </c>
      <c r="H288" s="19" t="s">
        <v>1037</v>
      </c>
    </row>
    <row r="289" spans="1:8" s="6" customFormat="1" ht="129.6" x14ac:dyDescent="0.3">
      <c r="A289" s="17" t="s">
        <v>1</v>
      </c>
      <c r="B289" s="17" t="s">
        <v>2</v>
      </c>
      <c r="C289" s="17" t="s">
        <v>3</v>
      </c>
      <c r="D289" s="17" t="s">
        <v>4</v>
      </c>
      <c r="E289" s="18">
        <v>42511</v>
      </c>
      <c r="F289" s="19" t="s">
        <v>833</v>
      </c>
      <c r="G289" s="20" t="s">
        <v>339</v>
      </c>
      <c r="H289" s="19" t="s">
        <v>1014</v>
      </c>
    </row>
    <row r="290" spans="1:8" s="6" customFormat="1" ht="72" x14ac:dyDescent="0.3">
      <c r="A290" s="17" t="s">
        <v>221</v>
      </c>
      <c r="B290" s="17" t="s">
        <v>228</v>
      </c>
      <c r="C290" s="17" t="s">
        <v>229</v>
      </c>
      <c r="D290" s="17" t="s">
        <v>230</v>
      </c>
      <c r="E290" s="18">
        <v>42515</v>
      </c>
      <c r="F290" s="19" t="s">
        <v>231</v>
      </c>
      <c r="G290" s="20" t="s">
        <v>339</v>
      </c>
      <c r="H290" s="19" t="s">
        <v>1241</v>
      </c>
    </row>
    <row r="291" spans="1:8" s="6" customFormat="1" ht="172.8" x14ac:dyDescent="0.3">
      <c r="A291" s="17" t="s">
        <v>221</v>
      </c>
      <c r="B291" s="17" t="s">
        <v>225</v>
      </c>
      <c r="C291" s="17" t="s">
        <v>226</v>
      </c>
      <c r="D291" s="17" t="s">
        <v>227</v>
      </c>
      <c r="E291" s="18">
        <v>42524</v>
      </c>
      <c r="F291" s="19" t="s">
        <v>1239</v>
      </c>
      <c r="G291" s="20" t="s">
        <v>339</v>
      </c>
      <c r="H291" s="19" t="s">
        <v>1240</v>
      </c>
    </row>
    <row r="292" spans="1:8" s="6" customFormat="1" ht="259.2" x14ac:dyDescent="0.3">
      <c r="A292" s="17" t="s">
        <v>1</v>
      </c>
      <c r="B292" s="17" t="s">
        <v>66</v>
      </c>
      <c r="C292" s="17" t="s">
        <v>67</v>
      </c>
      <c r="D292" s="17" t="s">
        <v>68</v>
      </c>
      <c r="E292" s="18">
        <v>42531</v>
      </c>
      <c r="F292" s="19" t="s">
        <v>1038</v>
      </c>
      <c r="G292" s="20" t="s">
        <v>339</v>
      </c>
      <c r="H292" s="19" t="s">
        <v>1039</v>
      </c>
    </row>
    <row r="293" spans="1:8" s="6" customFormat="1" ht="86.4" x14ac:dyDescent="0.3">
      <c r="A293" s="17" t="s">
        <v>144</v>
      </c>
      <c r="B293" s="17" t="s">
        <v>178</v>
      </c>
      <c r="C293" s="17" t="s">
        <v>179</v>
      </c>
      <c r="D293" s="17" t="s">
        <v>180</v>
      </c>
      <c r="E293" s="18">
        <v>42547</v>
      </c>
      <c r="F293" s="19" t="s">
        <v>1215</v>
      </c>
      <c r="G293" s="20" t="s">
        <v>339</v>
      </c>
      <c r="H293" s="19" t="s">
        <v>1216</v>
      </c>
    </row>
    <row r="294" spans="1:8" s="6" customFormat="1" ht="72" x14ac:dyDescent="0.3">
      <c r="A294" s="17" t="s">
        <v>144</v>
      </c>
      <c r="B294" s="17" t="s">
        <v>161</v>
      </c>
      <c r="C294" s="17" t="s">
        <v>162</v>
      </c>
      <c r="D294" s="17" t="s">
        <v>163</v>
      </c>
      <c r="E294" s="18">
        <v>42549</v>
      </c>
      <c r="F294" s="19" t="s">
        <v>1213</v>
      </c>
      <c r="G294" s="20" t="s">
        <v>339</v>
      </c>
      <c r="H294" s="19" t="s">
        <v>1214</v>
      </c>
    </row>
    <row r="295" spans="1:8" s="6" customFormat="1" ht="144" x14ac:dyDescent="0.3">
      <c r="A295" s="17" t="s">
        <v>1</v>
      </c>
      <c r="B295" s="17" t="s">
        <v>713</v>
      </c>
      <c r="C295" s="17" t="s">
        <v>714</v>
      </c>
      <c r="D295" s="17" t="s">
        <v>715</v>
      </c>
      <c r="E295" s="18">
        <v>42551</v>
      </c>
      <c r="F295" s="19" t="s">
        <v>832</v>
      </c>
      <c r="G295" s="20" t="s">
        <v>339</v>
      </c>
      <c r="H295" s="19" t="s">
        <v>1009</v>
      </c>
    </row>
    <row r="296" spans="1:8" s="6" customFormat="1" ht="172.8" x14ac:dyDescent="0.3">
      <c r="A296" s="17" t="s">
        <v>221</v>
      </c>
      <c r="B296" s="17" t="s">
        <v>266</v>
      </c>
      <c r="C296" s="17" t="s">
        <v>267</v>
      </c>
      <c r="D296" s="17" t="s">
        <v>268</v>
      </c>
      <c r="E296" s="18">
        <v>42566</v>
      </c>
      <c r="F296" s="19" t="s">
        <v>1251</v>
      </c>
      <c r="G296" s="20" t="s">
        <v>339</v>
      </c>
      <c r="H296" s="19" t="s">
        <v>1252</v>
      </c>
    </row>
    <row r="297" spans="1:8" s="6" customFormat="1" ht="144" x14ac:dyDescent="0.3">
      <c r="A297" s="17" t="s">
        <v>1</v>
      </c>
      <c r="B297" s="17" t="s">
        <v>710</v>
      </c>
      <c r="C297" s="17" t="s">
        <v>711</v>
      </c>
      <c r="D297" s="17" t="s">
        <v>712</v>
      </c>
      <c r="E297" s="18">
        <v>42588</v>
      </c>
      <c r="F297" s="19" t="s">
        <v>1007</v>
      </c>
      <c r="G297" s="20" t="s">
        <v>339</v>
      </c>
      <c r="H297" s="19" t="s">
        <v>1008</v>
      </c>
    </row>
    <row r="298" spans="1:8" s="6" customFormat="1" ht="144" x14ac:dyDescent="0.3">
      <c r="A298" s="17" t="s">
        <v>1</v>
      </c>
      <c r="B298" s="17" t="s">
        <v>69</v>
      </c>
      <c r="C298" s="17" t="s">
        <v>70</v>
      </c>
      <c r="D298" s="17" t="s">
        <v>71</v>
      </c>
      <c r="E298" s="18">
        <v>42606</v>
      </c>
      <c r="F298" s="19" t="s">
        <v>1040</v>
      </c>
      <c r="G298" s="20" t="s">
        <v>339</v>
      </c>
      <c r="H298" s="19" t="s">
        <v>1041</v>
      </c>
    </row>
    <row r="299" spans="1:8" s="6" customFormat="1" ht="86.4" x14ac:dyDescent="0.3">
      <c r="A299" s="17" t="s">
        <v>144</v>
      </c>
      <c r="B299" s="17" t="s">
        <v>158</v>
      </c>
      <c r="C299" s="17" t="s">
        <v>159</v>
      </c>
      <c r="D299" s="17" t="s">
        <v>160</v>
      </c>
      <c r="E299" s="18">
        <v>42621</v>
      </c>
      <c r="F299" s="19" t="s">
        <v>1211</v>
      </c>
      <c r="G299" s="20" t="s">
        <v>339</v>
      </c>
      <c r="H299" s="19" t="s">
        <v>1212</v>
      </c>
    </row>
    <row r="300" spans="1:8" s="6" customFormat="1" ht="360" x14ac:dyDescent="0.3">
      <c r="A300" s="17" t="s">
        <v>1</v>
      </c>
      <c r="B300" s="17" t="s">
        <v>72</v>
      </c>
      <c r="C300" s="17" t="s">
        <v>73</v>
      </c>
      <c r="D300" s="17" t="s">
        <v>74</v>
      </c>
      <c r="E300" s="18">
        <v>42623</v>
      </c>
      <c r="F300" s="19" t="s">
        <v>1042</v>
      </c>
      <c r="G300" s="20" t="s">
        <v>339</v>
      </c>
      <c r="H300" s="19" t="s">
        <v>1043</v>
      </c>
    </row>
    <row r="301" spans="1:8" s="6" customFormat="1" ht="129.6" x14ac:dyDescent="0.3">
      <c r="A301" s="17" t="s">
        <v>1</v>
      </c>
      <c r="B301" s="17" t="s">
        <v>75</v>
      </c>
      <c r="C301" s="17" t="s">
        <v>76</v>
      </c>
      <c r="D301" s="17" t="s">
        <v>77</v>
      </c>
      <c r="E301" s="18">
        <v>42623</v>
      </c>
      <c r="F301" s="19" t="s">
        <v>1044</v>
      </c>
      <c r="G301" s="20" t="s">
        <v>339</v>
      </c>
      <c r="H301" s="19" t="s">
        <v>1045</v>
      </c>
    </row>
    <row r="302" spans="1:8" s="6" customFormat="1" ht="187.2" x14ac:dyDescent="0.3">
      <c r="A302" s="17" t="s">
        <v>144</v>
      </c>
      <c r="B302" s="17" t="s">
        <v>155</v>
      </c>
      <c r="C302" s="17" t="s">
        <v>156</v>
      </c>
      <c r="D302" s="17" t="s">
        <v>157</v>
      </c>
      <c r="E302" s="18">
        <v>42649</v>
      </c>
      <c r="F302" s="19" t="s">
        <v>1209</v>
      </c>
      <c r="G302" s="20" t="s">
        <v>339</v>
      </c>
      <c r="H302" s="19" t="s">
        <v>1210</v>
      </c>
    </row>
    <row r="303" spans="1:8" s="6" customFormat="1" ht="72" x14ac:dyDescent="0.3">
      <c r="A303" s="17" t="s">
        <v>221</v>
      </c>
      <c r="B303" s="17" t="s">
        <v>246</v>
      </c>
      <c r="C303" s="17" t="s">
        <v>247</v>
      </c>
      <c r="D303" s="17" t="s">
        <v>787</v>
      </c>
      <c r="E303" s="18">
        <v>42662</v>
      </c>
      <c r="F303" s="19" t="s">
        <v>788</v>
      </c>
      <c r="G303" s="20" t="s">
        <v>339</v>
      </c>
      <c r="H303" s="19" t="s">
        <v>1248</v>
      </c>
    </row>
    <row r="304" spans="1:8" s="6" customFormat="1" ht="72" x14ac:dyDescent="0.3">
      <c r="A304" s="17" t="s">
        <v>221</v>
      </c>
      <c r="B304" s="17" t="s">
        <v>248</v>
      </c>
      <c r="C304" s="17" t="s">
        <v>249</v>
      </c>
      <c r="D304" s="17" t="s">
        <v>250</v>
      </c>
      <c r="E304" s="18">
        <v>42662</v>
      </c>
      <c r="F304" s="19" t="s">
        <v>251</v>
      </c>
      <c r="G304" s="20" t="s">
        <v>339</v>
      </c>
      <c r="H304" s="19" t="s">
        <v>1249</v>
      </c>
    </row>
    <row r="305" spans="1:8" s="6" customFormat="1" ht="72" x14ac:dyDescent="0.3">
      <c r="A305" s="17" t="s">
        <v>221</v>
      </c>
      <c r="B305" s="17" t="s">
        <v>252</v>
      </c>
      <c r="C305" s="17" t="s">
        <v>253</v>
      </c>
      <c r="D305" s="17" t="s">
        <v>254</v>
      </c>
      <c r="E305" s="18">
        <v>42662</v>
      </c>
      <c r="F305" s="19" t="s">
        <v>831</v>
      </c>
      <c r="G305" s="20" t="s">
        <v>339</v>
      </c>
      <c r="H305" s="19" t="s">
        <v>1250</v>
      </c>
    </row>
    <row r="306" spans="1:8" s="6" customFormat="1" ht="129.6" x14ac:dyDescent="0.3">
      <c r="A306" s="17" t="s">
        <v>144</v>
      </c>
      <c r="B306" s="17" t="s">
        <v>148</v>
      </c>
      <c r="C306" s="17" t="s">
        <v>149</v>
      </c>
      <c r="D306" s="17" t="s">
        <v>150</v>
      </c>
      <c r="E306" s="18">
        <v>42678</v>
      </c>
      <c r="F306" s="19" t="s">
        <v>1206</v>
      </c>
      <c r="G306" s="20" t="s">
        <v>339</v>
      </c>
      <c r="H306" s="19" t="s">
        <v>1207</v>
      </c>
    </row>
    <row r="307" spans="1:8" s="6" customFormat="1" ht="57.6" x14ac:dyDescent="0.3">
      <c r="A307" s="17" t="s">
        <v>144</v>
      </c>
      <c r="B307" s="17" t="s">
        <v>151</v>
      </c>
      <c r="C307" s="17" t="s">
        <v>152</v>
      </c>
      <c r="D307" s="17" t="s">
        <v>153</v>
      </c>
      <c r="E307" s="18">
        <v>42678</v>
      </c>
      <c r="F307" s="19" t="s">
        <v>154</v>
      </c>
      <c r="G307" s="20" t="s">
        <v>339</v>
      </c>
      <c r="H307" s="19" t="s">
        <v>1208</v>
      </c>
    </row>
    <row r="308" spans="1:8" s="6" customFormat="1" ht="72" x14ac:dyDescent="0.3">
      <c r="A308" s="17" t="s">
        <v>144</v>
      </c>
      <c r="B308" s="17" t="s">
        <v>145</v>
      </c>
      <c r="C308" s="17" t="s">
        <v>146</v>
      </c>
      <c r="D308" s="17" t="s">
        <v>147</v>
      </c>
      <c r="E308" s="18">
        <v>42678</v>
      </c>
      <c r="F308" s="19" t="s">
        <v>1228</v>
      </c>
      <c r="G308" s="20" t="s">
        <v>339</v>
      </c>
      <c r="H308" s="19" t="s">
        <v>1229</v>
      </c>
    </row>
    <row r="309" spans="1:8" s="6" customFormat="1" ht="86.4" x14ac:dyDescent="0.3">
      <c r="A309" s="17" t="s">
        <v>221</v>
      </c>
      <c r="B309" s="17" t="s">
        <v>242</v>
      </c>
      <c r="C309" s="17" t="s">
        <v>243</v>
      </c>
      <c r="D309" s="17" t="s">
        <v>244</v>
      </c>
      <c r="E309" s="18">
        <v>42680</v>
      </c>
      <c r="F309" s="19" t="s">
        <v>245</v>
      </c>
      <c r="G309" s="20" t="s">
        <v>339</v>
      </c>
      <c r="H309" s="19" t="s">
        <v>1247</v>
      </c>
    </row>
    <row r="310" spans="1:8" s="6" customFormat="1" ht="201.6" x14ac:dyDescent="0.3">
      <c r="A310" s="17" t="s">
        <v>1</v>
      </c>
      <c r="B310" s="17" t="s">
        <v>78</v>
      </c>
      <c r="C310" s="17" t="s">
        <v>79</v>
      </c>
      <c r="D310" s="17" t="s">
        <v>80</v>
      </c>
      <c r="E310" s="18">
        <v>42681</v>
      </c>
      <c r="F310" s="19" t="s">
        <v>1046</v>
      </c>
      <c r="G310" s="20" t="s">
        <v>339</v>
      </c>
      <c r="H310" s="19" t="s">
        <v>1047</v>
      </c>
    </row>
    <row r="311" spans="1:8" s="6" customFormat="1" ht="144" x14ac:dyDescent="0.3">
      <c r="A311" s="17" t="s">
        <v>1</v>
      </c>
      <c r="B311" s="17" t="s">
        <v>81</v>
      </c>
      <c r="C311" s="17" t="s">
        <v>82</v>
      </c>
      <c r="D311" s="17" t="s">
        <v>83</v>
      </c>
      <c r="E311" s="18">
        <v>42696</v>
      </c>
      <c r="F311" s="19" t="s">
        <v>1048</v>
      </c>
      <c r="G311" s="20" t="s">
        <v>339</v>
      </c>
      <c r="H311" s="19" t="s">
        <v>1049</v>
      </c>
    </row>
    <row r="312" spans="1:8" s="6" customFormat="1" ht="144" x14ac:dyDescent="0.3">
      <c r="A312" s="17" t="s">
        <v>1</v>
      </c>
      <c r="B312" s="17" t="s">
        <v>84</v>
      </c>
      <c r="C312" s="17" t="s">
        <v>85</v>
      </c>
      <c r="D312" s="17" t="s">
        <v>86</v>
      </c>
      <c r="E312" s="18">
        <v>42710</v>
      </c>
      <c r="F312" s="19" t="s">
        <v>1050</v>
      </c>
      <c r="G312" s="20" t="s">
        <v>339</v>
      </c>
      <c r="H312" s="19" t="s">
        <v>1051</v>
      </c>
    </row>
    <row r="313" spans="1:8" s="6" customFormat="1" ht="57.6" x14ac:dyDescent="0.3">
      <c r="A313" s="17" t="s">
        <v>221</v>
      </c>
      <c r="B313" s="17" t="s">
        <v>238</v>
      </c>
      <c r="C313" s="17" t="s">
        <v>239</v>
      </c>
      <c r="D313" s="17" t="s">
        <v>240</v>
      </c>
      <c r="E313" s="18">
        <v>42716</v>
      </c>
      <c r="F313" s="19" t="s">
        <v>241</v>
      </c>
      <c r="G313" s="20" t="s">
        <v>339</v>
      </c>
      <c r="H313" s="19" t="s">
        <v>1246</v>
      </c>
    </row>
    <row r="314" spans="1:8" s="6" customFormat="1" ht="259.2" x14ac:dyDescent="0.3">
      <c r="A314" s="17" t="s">
        <v>1</v>
      </c>
      <c r="B314" s="17" t="s">
        <v>87</v>
      </c>
      <c r="C314" s="17" t="s">
        <v>88</v>
      </c>
      <c r="D314" s="17" t="s">
        <v>89</v>
      </c>
      <c r="E314" s="18">
        <v>42726</v>
      </c>
      <c r="F314" s="19" t="s">
        <v>1052</v>
      </c>
      <c r="G314" s="20" t="s">
        <v>339</v>
      </c>
      <c r="H314" s="19" t="s">
        <v>1053</v>
      </c>
    </row>
    <row r="315" spans="1:8" s="6" customFormat="1" ht="244.8" x14ac:dyDescent="0.3">
      <c r="A315" s="17" t="s">
        <v>1</v>
      </c>
      <c r="B315" s="17" t="s">
        <v>90</v>
      </c>
      <c r="C315" s="17" t="s">
        <v>91</v>
      </c>
      <c r="D315" s="17" t="s">
        <v>92</v>
      </c>
      <c r="E315" s="18">
        <v>42726</v>
      </c>
      <c r="F315" s="19" t="s">
        <v>1054</v>
      </c>
      <c r="G315" s="20" t="s">
        <v>339</v>
      </c>
      <c r="H315" s="19" t="s">
        <v>1055</v>
      </c>
    </row>
    <row r="316" spans="1:8" s="6" customFormat="1" ht="230.4" x14ac:dyDescent="0.3">
      <c r="A316" s="17" t="s">
        <v>1</v>
      </c>
      <c r="B316" s="17" t="s">
        <v>93</v>
      </c>
      <c r="C316" s="17" t="s">
        <v>94</v>
      </c>
      <c r="D316" s="17" t="s">
        <v>95</v>
      </c>
      <c r="E316" s="18">
        <v>42727</v>
      </c>
      <c r="F316" s="19" t="s">
        <v>1056</v>
      </c>
      <c r="G316" s="20" t="s">
        <v>339</v>
      </c>
      <c r="H316" s="19" t="s">
        <v>1057</v>
      </c>
    </row>
    <row r="317" spans="1:8" s="6" customFormat="1" ht="187.2" x14ac:dyDescent="0.3">
      <c r="A317" s="17" t="s">
        <v>1</v>
      </c>
      <c r="B317" s="17" t="s">
        <v>96</v>
      </c>
      <c r="C317" s="17" t="s">
        <v>97</v>
      </c>
      <c r="D317" s="17" t="s">
        <v>98</v>
      </c>
      <c r="E317" s="18">
        <v>42745</v>
      </c>
      <c r="F317" s="19" t="s">
        <v>1058</v>
      </c>
      <c r="G317" s="20" t="s">
        <v>339</v>
      </c>
      <c r="H317" s="19" t="s">
        <v>1059</v>
      </c>
    </row>
    <row r="318" spans="1:8" s="6" customFormat="1" ht="144" x14ac:dyDescent="0.3">
      <c r="A318" s="17" t="s">
        <v>1</v>
      </c>
      <c r="B318" s="17" t="s">
        <v>99</v>
      </c>
      <c r="C318" s="17" t="s">
        <v>100</v>
      </c>
      <c r="D318" s="17" t="s">
        <v>101</v>
      </c>
      <c r="E318" s="18">
        <v>42755</v>
      </c>
      <c r="F318" s="19" t="s">
        <v>1060</v>
      </c>
      <c r="G318" s="20" t="s">
        <v>339</v>
      </c>
      <c r="H318" s="19" t="s">
        <v>1061</v>
      </c>
    </row>
    <row r="319" spans="1:8" s="6" customFormat="1" ht="86.4" x14ac:dyDescent="0.3">
      <c r="A319" s="17" t="s">
        <v>221</v>
      </c>
      <c r="B319" s="17" t="s">
        <v>235</v>
      </c>
      <c r="C319" s="17" t="s">
        <v>236</v>
      </c>
      <c r="D319" s="17" t="s">
        <v>237</v>
      </c>
      <c r="E319" s="18">
        <v>42755</v>
      </c>
      <c r="F319" s="19" t="s">
        <v>1244</v>
      </c>
      <c r="G319" s="20" t="s">
        <v>339</v>
      </c>
      <c r="H319" s="19" t="s">
        <v>1245</v>
      </c>
    </row>
    <row r="320" spans="1:8" s="6" customFormat="1" ht="144" x14ac:dyDescent="0.3">
      <c r="A320" s="17" t="s">
        <v>221</v>
      </c>
      <c r="B320" s="17" t="s">
        <v>222</v>
      </c>
      <c r="C320" s="17" t="s">
        <v>223</v>
      </c>
      <c r="D320" s="17" t="s">
        <v>224</v>
      </c>
      <c r="E320" s="18">
        <v>42806</v>
      </c>
      <c r="F320" s="19" t="s">
        <v>1238</v>
      </c>
      <c r="G320" s="20" t="s">
        <v>339</v>
      </c>
      <c r="H320" s="19" t="s">
        <v>819</v>
      </c>
    </row>
    <row r="321" spans="1:8" s="6" customFormat="1" ht="172.8" x14ac:dyDescent="0.3">
      <c r="A321" s="17" t="s">
        <v>144</v>
      </c>
      <c r="B321" s="17" t="s">
        <v>527</v>
      </c>
      <c r="C321" s="17" t="s">
        <v>528</v>
      </c>
      <c r="D321" s="17" t="s">
        <v>529</v>
      </c>
      <c r="E321" s="18">
        <v>42807</v>
      </c>
      <c r="F321" s="19" t="s">
        <v>1197</v>
      </c>
      <c r="G321" s="20" t="s">
        <v>339</v>
      </c>
      <c r="H321" s="19" t="s">
        <v>707</v>
      </c>
    </row>
    <row r="322" spans="1:8" s="6" customFormat="1" ht="144" x14ac:dyDescent="0.3">
      <c r="A322" s="17" t="s">
        <v>1</v>
      </c>
      <c r="B322" s="17" t="s">
        <v>708</v>
      </c>
      <c r="C322" s="17" t="s">
        <v>699</v>
      </c>
      <c r="D322" s="17" t="s">
        <v>709</v>
      </c>
      <c r="E322" s="18">
        <v>42825</v>
      </c>
      <c r="F322" s="19" t="s">
        <v>1012</v>
      </c>
      <c r="G322" s="20" t="s">
        <v>339</v>
      </c>
      <c r="H322" s="19" t="s">
        <v>1013</v>
      </c>
    </row>
    <row r="323" spans="1:8" s="6" customFormat="1" ht="100.8" x14ac:dyDescent="0.3">
      <c r="A323" s="17" t="s">
        <v>1</v>
      </c>
      <c r="B323" s="17" t="s">
        <v>719</v>
      </c>
      <c r="C323" s="17" t="s">
        <v>720</v>
      </c>
      <c r="D323" s="17" t="s">
        <v>721</v>
      </c>
      <c r="E323" s="18">
        <v>42850</v>
      </c>
      <c r="F323" s="19" t="s">
        <v>1010</v>
      </c>
      <c r="G323" s="20" t="s">
        <v>339</v>
      </c>
      <c r="H323" s="19" t="s">
        <v>1011</v>
      </c>
    </row>
    <row r="324" spans="1:8" s="6" customFormat="1" ht="115.2" x14ac:dyDescent="0.3">
      <c r="A324" s="17" t="s">
        <v>1</v>
      </c>
      <c r="B324" s="17" t="s">
        <v>737</v>
      </c>
      <c r="C324" s="17" t="s">
        <v>738</v>
      </c>
      <c r="D324" s="17" t="s">
        <v>739</v>
      </c>
      <c r="E324" s="18">
        <v>42851</v>
      </c>
      <c r="F324" s="19" t="s">
        <v>740</v>
      </c>
      <c r="G324" s="20" t="s">
        <v>339</v>
      </c>
      <c r="H324" s="19" t="s">
        <v>1000</v>
      </c>
    </row>
    <row r="325" spans="1:8" s="6" customFormat="1" ht="244.8" x14ac:dyDescent="0.3">
      <c r="A325" s="17" t="s">
        <v>1</v>
      </c>
      <c r="B325" s="17" t="s">
        <v>716</v>
      </c>
      <c r="C325" s="17" t="s">
        <v>717</v>
      </c>
      <c r="D325" s="17" t="s">
        <v>718</v>
      </c>
      <c r="E325" s="18">
        <v>42851</v>
      </c>
      <c r="F325" s="19" t="s">
        <v>1005</v>
      </c>
      <c r="G325" s="20" t="s">
        <v>339</v>
      </c>
      <c r="H325" s="19" t="s">
        <v>1006</v>
      </c>
    </row>
    <row r="326" spans="1:8" s="6" customFormat="1" ht="115.2" x14ac:dyDescent="0.3">
      <c r="A326" s="17" t="s">
        <v>1</v>
      </c>
      <c r="B326" s="17" t="s">
        <v>722</v>
      </c>
      <c r="C326" s="17" t="s">
        <v>723</v>
      </c>
      <c r="D326" s="17" t="s">
        <v>724</v>
      </c>
      <c r="E326" s="18">
        <v>42853</v>
      </c>
      <c r="F326" s="19" t="s">
        <v>1001</v>
      </c>
      <c r="G326" s="20" t="s">
        <v>339</v>
      </c>
      <c r="H326" s="19" t="s">
        <v>1002</v>
      </c>
    </row>
    <row r="327" spans="1:8" s="6" customFormat="1" ht="158.4" x14ac:dyDescent="0.3">
      <c r="A327" s="17" t="s">
        <v>1</v>
      </c>
      <c r="B327" s="17" t="s">
        <v>725</v>
      </c>
      <c r="C327" s="17" t="s">
        <v>726</v>
      </c>
      <c r="D327" s="17" t="s">
        <v>727</v>
      </c>
      <c r="E327" s="18">
        <v>42853</v>
      </c>
      <c r="F327" s="19" t="s">
        <v>1003</v>
      </c>
      <c r="G327" s="20" t="s">
        <v>339</v>
      </c>
      <c r="H327" s="19" t="s">
        <v>1004</v>
      </c>
    </row>
    <row r="328" spans="1:8" s="6" customFormat="1" ht="144" x14ac:dyDescent="0.3">
      <c r="A328" s="17" t="s">
        <v>1</v>
      </c>
      <c r="B328" s="17" t="s">
        <v>734</v>
      </c>
      <c r="C328" s="17" t="s">
        <v>735</v>
      </c>
      <c r="D328" s="17" t="s">
        <v>736</v>
      </c>
      <c r="E328" s="18">
        <v>42872</v>
      </c>
      <c r="F328" s="19" t="s">
        <v>998</v>
      </c>
      <c r="G328" s="20" t="s">
        <v>339</v>
      </c>
      <c r="H328" s="19" t="s">
        <v>999</v>
      </c>
    </row>
    <row r="329" spans="1:8" s="6" customFormat="1" ht="172.8" x14ac:dyDescent="0.3">
      <c r="A329" s="17" t="s">
        <v>1</v>
      </c>
      <c r="B329" s="17" t="s">
        <v>731</v>
      </c>
      <c r="C329" s="17" t="s">
        <v>732</v>
      </c>
      <c r="D329" s="17" t="s">
        <v>733</v>
      </c>
      <c r="E329" s="18">
        <v>42873</v>
      </c>
      <c r="F329" s="19" t="s">
        <v>996</v>
      </c>
      <c r="G329" s="20" t="s">
        <v>339</v>
      </c>
      <c r="H329" s="19" t="s">
        <v>997</v>
      </c>
    </row>
    <row r="330" spans="1:8" s="6" customFormat="1" ht="259.2" x14ac:dyDescent="0.3">
      <c r="A330" s="17" t="s">
        <v>221</v>
      </c>
      <c r="B330" s="17" t="s">
        <v>747</v>
      </c>
      <c r="C330" s="17" t="s">
        <v>748</v>
      </c>
      <c r="D330" s="17" t="s">
        <v>749</v>
      </c>
      <c r="E330" s="18">
        <v>42873</v>
      </c>
      <c r="F330" s="19" t="s">
        <v>1232</v>
      </c>
      <c r="G330" s="20" t="s">
        <v>339</v>
      </c>
      <c r="H330" s="19" t="s">
        <v>1233</v>
      </c>
    </row>
    <row r="331" spans="1:8" s="6" customFormat="1" ht="129.6" x14ac:dyDescent="0.3">
      <c r="A331" s="17" t="s">
        <v>1</v>
      </c>
      <c r="B331" s="17" t="s">
        <v>728</v>
      </c>
      <c r="C331" s="17" t="s">
        <v>729</v>
      </c>
      <c r="D331" s="17" t="s">
        <v>730</v>
      </c>
      <c r="E331" s="18">
        <v>42874</v>
      </c>
      <c r="F331" s="19" t="s">
        <v>994</v>
      </c>
      <c r="G331" s="20" t="s">
        <v>339</v>
      </c>
      <c r="H331" s="19" t="s">
        <v>995</v>
      </c>
    </row>
    <row r="332" spans="1:8" s="6" customFormat="1" ht="115.2" x14ac:dyDescent="0.3">
      <c r="A332" s="17" t="s">
        <v>221</v>
      </c>
      <c r="B332" s="17" t="s">
        <v>750</v>
      </c>
      <c r="C332" s="17" t="s">
        <v>751</v>
      </c>
      <c r="D332" s="17" t="s">
        <v>752</v>
      </c>
      <c r="E332" s="18">
        <v>42877</v>
      </c>
      <c r="F332" s="19" t="s">
        <v>1236</v>
      </c>
      <c r="G332" s="20" t="s">
        <v>339</v>
      </c>
      <c r="H332" s="19" t="s">
        <v>1237</v>
      </c>
    </row>
    <row r="333" spans="1:8" s="6" customFormat="1" ht="302.39999999999998" x14ac:dyDescent="0.3">
      <c r="A333" s="17" t="s">
        <v>1</v>
      </c>
      <c r="B333" s="17" t="s">
        <v>744</v>
      </c>
      <c r="C333" s="17" t="s">
        <v>745</v>
      </c>
      <c r="D333" s="17" t="s">
        <v>746</v>
      </c>
      <c r="E333" s="18">
        <v>42878</v>
      </c>
      <c r="F333" s="19" t="s">
        <v>992</v>
      </c>
      <c r="G333" s="20" t="s">
        <v>339</v>
      </c>
      <c r="H333" s="19" t="s">
        <v>993</v>
      </c>
    </row>
    <row r="334" spans="1:8" s="6" customFormat="1" ht="144" x14ac:dyDescent="0.3">
      <c r="A334" s="17" t="s">
        <v>1</v>
      </c>
      <c r="B334" s="17" t="s">
        <v>741</v>
      </c>
      <c r="C334" s="17" t="s">
        <v>742</v>
      </c>
      <c r="D334" s="17" t="s">
        <v>743</v>
      </c>
      <c r="E334" s="18">
        <v>42885</v>
      </c>
      <c r="F334" s="19" t="s">
        <v>990</v>
      </c>
      <c r="G334" s="20" t="s">
        <v>339</v>
      </c>
      <c r="H334" s="19" t="s">
        <v>991</v>
      </c>
    </row>
    <row r="335" spans="1:8" s="6" customFormat="1" ht="187.2" x14ac:dyDescent="0.3">
      <c r="A335" s="17" t="s">
        <v>221</v>
      </c>
      <c r="B335" s="17" t="s">
        <v>759</v>
      </c>
      <c r="C335" s="17" t="s">
        <v>760</v>
      </c>
      <c r="D335" s="17" t="s">
        <v>761</v>
      </c>
      <c r="E335" s="18">
        <v>42885</v>
      </c>
      <c r="F335" s="19" t="s">
        <v>1234</v>
      </c>
      <c r="G335" s="20" t="s">
        <v>339</v>
      </c>
      <c r="H335" s="19" t="s">
        <v>1235</v>
      </c>
    </row>
    <row r="336" spans="1:8" s="6" customFormat="1" ht="273.60000000000002" x14ac:dyDescent="0.3">
      <c r="A336" s="17" t="s">
        <v>1</v>
      </c>
      <c r="B336" s="17" t="s">
        <v>769</v>
      </c>
      <c r="C336" s="17" t="s">
        <v>770</v>
      </c>
      <c r="D336" s="17" t="s">
        <v>771</v>
      </c>
      <c r="E336" s="18">
        <v>42887</v>
      </c>
      <c r="F336" s="19" t="s">
        <v>988</v>
      </c>
      <c r="G336" s="20" t="s">
        <v>339</v>
      </c>
      <c r="H336" s="19" t="s">
        <v>989</v>
      </c>
    </row>
    <row r="337" spans="1:8" s="6" customFormat="1" ht="115.2" x14ac:dyDescent="0.3">
      <c r="A337" s="17" t="s">
        <v>144</v>
      </c>
      <c r="B337" s="17" t="s">
        <v>772</v>
      </c>
      <c r="C337" s="17" t="s">
        <v>773</v>
      </c>
      <c r="D337" s="17" t="s">
        <v>774</v>
      </c>
      <c r="E337" s="18">
        <v>42902</v>
      </c>
      <c r="F337" s="19" t="s">
        <v>1195</v>
      </c>
      <c r="G337" s="20" t="s">
        <v>339</v>
      </c>
      <c r="H337" s="19" t="s">
        <v>1196</v>
      </c>
    </row>
    <row r="338" spans="1:8" s="6" customFormat="1" ht="187.2" x14ac:dyDescent="0.3">
      <c r="A338" s="17" t="s">
        <v>1</v>
      </c>
      <c r="B338" s="17" t="s">
        <v>765</v>
      </c>
      <c r="C338" s="17" t="s">
        <v>766</v>
      </c>
      <c r="D338" s="17" t="s">
        <v>767</v>
      </c>
      <c r="E338" s="18">
        <v>42907</v>
      </c>
      <c r="F338" s="19" t="s">
        <v>986</v>
      </c>
      <c r="G338" s="20" t="s">
        <v>339</v>
      </c>
      <c r="H338" s="19" t="s">
        <v>987</v>
      </c>
    </row>
    <row r="339" spans="1:8" s="64" customFormat="1" ht="144" x14ac:dyDescent="0.3">
      <c r="A339" s="17" t="s">
        <v>1</v>
      </c>
      <c r="B339" s="17" t="s">
        <v>809</v>
      </c>
      <c r="C339" s="17" t="s">
        <v>810</v>
      </c>
      <c r="D339" s="17" t="s">
        <v>811</v>
      </c>
      <c r="E339" s="18">
        <v>42928</v>
      </c>
      <c r="F339" s="19" t="s">
        <v>984</v>
      </c>
      <c r="G339" s="20" t="s">
        <v>339</v>
      </c>
      <c r="H339" s="19" t="s">
        <v>985</v>
      </c>
    </row>
    <row r="340" spans="1:8" s="64" customFormat="1" ht="72" x14ac:dyDescent="0.3">
      <c r="A340" s="17" t="s">
        <v>1</v>
      </c>
      <c r="B340" s="17" t="s">
        <v>974</v>
      </c>
      <c r="C340" s="17" t="s">
        <v>975</v>
      </c>
      <c r="D340" s="17" t="s">
        <v>976</v>
      </c>
      <c r="E340" s="18">
        <v>43115</v>
      </c>
      <c r="F340" s="19" t="s">
        <v>977</v>
      </c>
      <c r="G340" s="20" t="s">
        <v>339</v>
      </c>
      <c r="H340" s="19" t="s">
        <v>978</v>
      </c>
    </row>
    <row r="341" spans="1:8" s="64" customFormat="1" ht="72" x14ac:dyDescent="0.3">
      <c r="A341" s="17" t="s">
        <v>1</v>
      </c>
      <c r="B341" s="17" t="s">
        <v>979</v>
      </c>
      <c r="C341" s="17" t="s">
        <v>980</v>
      </c>
      <c r="D341" s="17" t="s">
        <v>981</v>
      </c>
      <c r="E341" s="18">
        <v>43119</v>
      </c>
      <c r="F341" s="19" t="s">
        <v>982</v>
      </c>
      <c r="G341" s="20" t="s">
        <v>339</v>
      </c>
      <c r="H341" s="19" t="s">
        <v>983</v>
      </c>
    </row>
    <row r="342" spans="1:8" s="64" customFormat="1" ht="57.6" x14ac:dyDescent="0.3">
      <c r="A342" s="17" t="s">
        <v>1</v>
      </c>
      <c r="B342" s="17" t="s">
        <v>964</v>
      </c>
      <c r="C342" s="17" t="s">
        <v>965</v>
      </c>
      <c r="D342" s="17" t="s">
        <v>966</v>
      </c>
      <c r="E342" s="18">
        <v>43121</v>
      </c>
      <c r="F342" s="19" t="s">
        <v>967</v>
      </c>
      <c r="G342" s="20" t="s">
        <v>339</v>
      </c>
      <c r="H342" s="19" t="s">
        <v>968</v>
      </c>
    </row>
    <row r="343" spans="1:8" s="64" customFormat="1" ht="57.6" x14ac:dyDescent="0.3">
      <c r="A343" s="17" t="s">
        <v>1</v>
      </c>
      <c r="B343" s="17" t="s">
        <v>969</v>
      </c>
      <c r="C343" s="17" t="s">
        <v>970</v>
      </c>
      <c r="D343" s="17" t="s">
        <v>971</v>
      </c>
      <c r="E343" s="18">
        <v>43121</v>
      </c>
      <c r="F343" s="19" t="s">
        <v>972</v>
      </c>
      <c r="G343" s="20" t="s">
        <v>339</v>
      </c>
      <c r="H343" s="19" t="s">
        <v>973</v>
      </c>
    </row>
    <row r="344" spans="1:8" s="64" customFormat="1" ht="144" x14ac:dyDescent="0.3">
      <c r="A344" s="17" t="s">
        <v>1</v>
      </c>
      <c r="B344" s="17" t="s">
        <v>1359</v>
      </c>
      <c r="C344" s="17" t="s">
        <v>1360</v>
      </c>
      <c r="D344" s="17" t="s">
        <v>1361</v>
      </c>
      <c r="E344" s="18">
        <v>43139</v>
      </c>
      <c r="F344" s="19" t="s">
        <v>1362</v>
      </c>
      <c r="G344" s="20" t="s">
        <v>339</v>
      </c>
      <c r="H344" s="19" t="s">
        <v>1363</v>
      </c>
    </row>
  </sheetData>
  <autoFilter ref="A6:H344">
    <sortState ref="A7:H344">
      <sortCondition ref="G7:G344" customList="Phase 2 | Understand Request,Phase 3 | Evaluate &amp; Consider,Phase 4 | Implement,Phase 5 | Close Request,Closed"/>
      <sortCondition ref="E7:E344"/>
    </sortState>
  </autoFilter>
  <sortState ref="A7:H344">
    <sortCondition ref="G7:G344" customList="Phase 1,Phase 2,Phase 3,Phase 4,Phase 5,Closed"/>
    <sortCondition ref="E7:E344"/>
  </sortState>
  <printOptions horizontalCentered="1"/>
  <pageMargins left="0.5" right="0.5" top="0.75" bottom="0.75" header="0.5" footer="0.5"/>
  <pageSetup paperSize="5" scale="57" fitToWidth="21" orientation="landscape" r:id="rId1"/>
  <headerFooter>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15"/>
  <sheetViews>
    <sheetView zoomScale="85" zoomScaleNormal="85" workbookViewId="0">
      <selection activeCell="B13" sqref="B13:T13"/>
    </sheetView>
  </sheetViews>
  <sheetFormatPr defaultColWidth="9.109375" defaultRowHeight="14.4" x14ac:dyDescent="0.3"/>
  <cols>
    <col min="1" max="4" width="9.109375" style="2"/>
    <col min="5" max="5" width="9.109375" style="2" customWidth="1"/>
    <col min="6" max="26" width="9.109375" style="2"/>
    <col min="27" max="27" width="10.6640625" style="2" customWidth="1"/>
    <col min="28" max="16384" width="9.109375" style="2"/>
  </cols>
  <sheetData>
    <row r="1" spans="1:28" ht="18" x14ac:dyDescent="0.35">
      <c r="A1" s="14" t="s">
        <v>697</v>
      </c>
    </row>
    <row r="2" spans="1:28" x14ac:dyDescent="0.3">
      <c r="A2" s="7" t="s">
        <v>700</v>
      </c>
    </row>
    <row r="3" spans="1:28" x14ac:dyDescent="0.3">
      <c r="A3" s="7" t="str">
        <f>'Updated Summary'!A2</f>
        <v>As of 28 Feb 2018</v>
      </c>
    </row>
    <row r="4" spans="1:28" ht="15" thickBot="1" x14ac:dyDescent="0.35">
      <c r="A4" s="8"/>
    </row>
    <row r="5" spans="1:28" ht="30" customHeight="1" x14ac:dyDescent="0.3">
      <c r="B5" s="67" t="s">
        <v>799</v>
      </c>
      <c r="C5" s="68"/>
      <c r="D5" s="68"/>
      <c r="E5" s="68"/>
      <c r="F5" s="68"/>
      <c r="G5" s="68"/>
      <c r="H5" s="68"/>
      <c r="I5" s="68"/>
      <c r="J5" s="68"/>
      <c r="K5" s="68"/>
      <c r="L5" s="68"/>
      <c r="M5" s="68"/>
      <c r="N5" s="68"/>
      <c r="O5" s="68"/>
      <c r="P5" s="68"/>
      <c r="Q5" s="68"/>
      <c r="R5" s="68"/>
      <c r="S5" s="68"/>
      <c r="T5" s="69"/>
      <c r="U5" s="9"/>
      <c r="V5" s="9"/>
      <c r="W5" s="9"/>
      <c r="X5" s="9"/>
      <c r="Y5" s="9"/>
      <c r="Z5" s="9"/>
      <c r="AA5" s="9"/>
      <c r="AB5" s="9"/>
    </row>
    <row r="6" spans="1:28" ht="5.0999999999999996" customHeight="1" x14ac:dyDescent="0.3">
      <c r="B6" s="21"/>
      <c r="C6" s="22"/>
      <c r="D6" s="22"/>
      <c r="E6" s="22"/>
      <c r="F6" s="22"/>
      <c r="G6" s="22"/>
      <c r="H6" s="22"/>
      <c r="I6" s="22"/>
      <c r="J6" s="22"/>
      <c r="K6" s="22"/>
      <c r="L6" s="22"/>
      <c r="M6" s="22"/>
      <c r="N6" s="22"/>
      <c r="O6" s="22"/>
      <c r="P6" s="22"/>
      <c r="Q6" s="22"/>
      <c r="R6" s="22"/>
      <c r="S6" s="22"/>
      <c r="T6" s="23"/>
      <c r="U6" s="9"/>
      <c r="V6" s="9"/>
      <c r="W6" s="9"/>
      <c r="X6" s="9"/>
      <c r="Y6" s="9"/>
      <c r="Z6" s="9"/>
      <c r="AA6" s="9"/>
      <c r="AB6" s="9"/>
    </row>
    <row r="7" spans="1:28" ht="30" customHeight="1" x14ac:dyDescent="0.3">
      <c r="B7" s="73" t="s">
        <v>800</v>
      </c>
      <c r="C7" s="74"/>
      <c r="D7" s="74"/>
      <c r="E7" s="74"/>
      <c r="F7" s="74"/>
      <c r="G7" s="74"/>
      <c r="H7" s="74"/>
      <c r="I7" s="74"/>
      <c r="J7" s="74"/>
      <c r="K7" s="74"/>
      <c r="L7" s="74"/>
      <c r="M7" s="74"/>
      <c r="N7" s="74"/>
      <c r="O7" s="74"/>
      <c r="P7" s="74"/>
      <c r="Q7" s="74"/>
      <c r="R7" s="74"/>
      <c r="S7" s="74"/>
      <c r="T7" s="75"/>
      <c r="U7" s="9"/>
      <c r="V7" s="9"/>
      <c r="W7" s="9"/>
      <c r="X7" s="9"/>
      <c r="Y7" s="9"/>
      <c r="Z7" s="9"/>
      <c r="AA7" s="9"/>
      <c r="AB7" s="9"/>
    </row>
    <row r="8" spans="1:28" ht="5.0999999999999996" customHeight="1" x14ac:dyDescent="0.3">
      <c r="B8" s="21"/>
      <c r="C8" s="22"/>
      <c r="D8" s="22"/>
      <c r="E8" s="22"/>
      <c r="F8" s="22"/>
      <c r="G8" s="22"/>
      <c r="H8" s="22"/>
      <c r="I8" s="22"/>
      <c r="J8" s="22"/>
      <c r="K8" s="22"/>
      <c r="L8" s="22"/>
      <c r="M8" s="22"/>
      <c r="N8" s="22"/>
      <c r="O8" s="22"/>
      <c r="P8" s="22"/>
      <c r="Q8" s="22"/>
      <c r="R8" s="22"/>
      <c r="S8" s="22"/>
      <c r="T8" s="23"/>
      <c r="U8" s="9"/>
      <c r="V8" s="9"/>
      <c r="W8" s="9"/>
      <c r="X8" s="9"/>
      <c r="Y8" s="9"/>
      <c r="Z8" s="9"/>
      <c r="AA8" s="9"/>
      <c r="AB8" s="9"/>
    </row>
    <row r="9" spans="1:28" ht="30" customHeight="1" x14ac:dyDescent="0.3">
      <c r="B9" s="73" t="s">
        <v>801</v>
      </c>
      <c r="C9" s="74"/>
      <c r="D9" s="74"/>
      <c r="E9" s="74"/>
      <c r="F9" s="74"/>
      <c r="G9" s="74"/>
      <c r="H9" s="74"/>
      <c r="I9" s="74"/>
      <c r="J9" s="74"/>
      <c r="K9" s="74"/>
      <c r="L9" s="74"/>
      <c r="M9" s="74"/>
      <c r="N9" s="74"/>
      <c r="O9" s="74"/>
      <c r="P9" s="74"/>
      <c r="Q9" s="74"/>
      <c r="R9" s="74"/>
      <c r="S9" s="74"/>
      <c r="T9" s="75"/>
      <c r="U9" s="9"/>
      <c r="V9" s="9"/>
      <c r="W9" s="9"/>
      <c r="X9" s="9"/>
      <c r="Y9" s="9"/>
      <c r="Z9" s="9"/>
      <c r="AA9" s="9"/>
      <c r="AB9" s="9"/>
    </row>
    <row r="10" spans="1:28" ht="5.0999999999999996" customHeight="1" x14ac:dyDescent="0.3">
      <c r="B10" s="21"/>
      <c r="C10" s="22"/>
      <c r="D10" s="22"/>
      <c r="E10" s="22"/>
      <c r="F10" s="22"/>
      <c r="G10" s="22"/>
      <c r="H10" s="22"/>
      <c r="I10" s="22"/>
      <c r="J10" s="22"/>
      <c r="K10" s="22"/>
      <c r="L10" s="22"/>
      <c r="M10" s="22"/>
      <c r="N10" s="22"/>
      <c r="O10" s="22"/>
      <c r="P10" s="22"/>
      <c r="Q10" s="22"/>
      <c r="R10" s="22"/>
      <c r="S10" s="22"/>
      <c r="T10" s="23"/>
      <c r="U10" s="9"/>
      <c r="V10" s="9"/>
      <c r="W10" s="9"/>
      <c r="X10" s="9"/>
      <c r="Y10" s="9"/>
      <c r="Z10" s="9"/>
      <c r="AA10" s="9"/>
      <c r="AB10" s="9"/>
    </row>
    <row r="11" spans="1:28" ht="30" customHeight="1" x14ac:dyDescent="0.3">
      <c r="B11" s="73" t="s">
        <v>802</v>
      </c>
      <c r="C11" s="74"/>
      <c r="D11" s="74"/>
      <c r="E11" s="74"/>
      <c r="F11" s="74"/>
      <c r="G11" s="74"/>
      <c r="H11" s="74"/>
      <c r="I11" s="74"/>
      <c r="J11" s="74"/>
      <c r="K11" s="74"/>
      <c r="L11" s="74"/>
      <c r="M11" s="74"/>
      <c r="N11" s="74"/>
      <c r="O11" s="74"/>
      <c r="P11" s="74"/>
      <c r="Q11" s="74"/>
      <c r="R11" s="74"/>
      <c r="S11" s="74"/>
      <c r="T11" s="75"/>
      <c r="U11" s="9"/>
      <c r="V11" s="9"/>
      <c r="W11" s="9"/>
      <c r="X11" s="9"/>
      <c r="Y11" s="9"/>
      <c r="Z11" s="9"/>
      <c r="AA11" s="9"/>
      <c r="AB11" s="9"/>
    </row>
    <row r="12" spans="1:28" ht="5.0999999999999996" customHeight="1" x14ac:dyDescent="0.3">
      <c r="B12" s="21"/>
      <c r="C12" s="22"/>
      <c r="D12" s="22"/>
      <c r="E12" s="22"/>
      <c r="F12" s="22"/>
      <c r="G12" s="22"/>
      <c r="H12" s="22"/>
      <c r="I12" s="22"/>
      <c r="J12" s="22"/>
      <c r="K12" s="22"/>
      <c r="L12" s="22"/>
      <c r="M12" s="22"/>
      <c r="N12" s="22"/>
      <c r="O12" s="22"/>
      <c r="P12" s="22"/>
      <c r="Q12" s="22"/>
      <c r="R12" s="22"/>
      <c r="S12" s="22"/>
      <c r="T12" s="23"/>
      <c r="U12" s="9"/>
      <c r="V12" s="9"/>
      <c r="W12" s="9"/>
      <c r="X12" s="9"/>
      <c r="Y12" s="9"/>
      <c r="Z12" s="9"/>
      <c r="AA12" s="9"/>
      <c r="AB12" s="9"/>
    </row>
    <row r="13" spans="1:28" ht="30" customHeight="1" x14ac:dyDescent="0.3">
      <c r="B13" s="73" t="s">
        <v>803</v>
      </c>
      <c r="C13" s="74"/>
      <c r="D13" s="74"/>
      <c r="E13" s="74"/>
      <c r="F13" s="74"/>
      <c r="G13" s="74"/>
      <c r="H13" s="74"/>
      <c r="I13" s="74"/>
      <c r="J13" s="74"/>
      <c r="K13" s="74"/>
      <c r="L13" s="74"/>
      <c r="M13" s="74"/>
      <c r="N13" s="74"/>
      <c r="O13" s="74"/>
      <c r="P13" s="74"/>
      <c r="Q13" s="74"/>
      <c r="R13" s="74"/>
      <c r="S13" s="74"/>
      <c r="T13" s="75"/>
      <c r="U13" s="10"/>
      <c r="V13" s="10"/>
      <c r="W13" s="9"/>
      <c r="X13" s="9"/>
      <c r="Y13" s="9"/>
      <c r="Z13" s="9"/>
      <c r="AA13" s="9"/>
      <c r="AB13" s="9"/>
    </row>
    <row r="14" spans="1:28" ht="5.0999999999999996" customHeight="1" x14ac:dyDescent="0.3">
      <c r="B14" s="21"/>
      <c r="C14" s="22"/>
      <c r="D14" s="22"/>
      <c r="E14" s="22"/>
      <c r="F14" s="22"/>
      <c r="G14" s="22"/>
      <c r="H14" s="22"/>
      <c r="I14" s="22"/>
      <c r="J14" s="22"/>
      <c r="K14" s="22"/>
      <c r="L14" s="22"/>
      <c r="M14" s="22"/>
      <c r="N14" s="22"/>
      <c r="O14" s="22"/>
      <c r="P14" s="22"/>
      <c r="Q14" s="22"/>
      <c r="R14" s="22"/>
      <c r="S14" s="22"/>
      <c r="T14" s="23"/>
      <c r="U14" s="9"/>
      <c r="V14" s="9"/>
      <c r="W14" s="9"/>
      <c r="X14" s="9"/>
      <c r="Y14" s="9"/>
      <c r="Z14" s="9"/>
      <c r="AA14" s="9"/>
      <c r="AB14" s="9"/>
    </row>
    <row r="15" spans="1:28" ht="30" customHeight="1" thickBot="1" x14ac:dyDescent="0.35">
      <c r="B15" s="70" t="s">
        <v>804</v>
      </c>
      <c r="C15" s="71"/>
      <c r="D15" s="71"/>
      <c r="E15" s="71"/>
      <c r="F15" s="71"/>
      <c r="G15" s="71"/>
      <c r="H15" s="71"/>
      <c r="I15" s="71"/>
      <c r="J15" s="71"/>
      <c r="K15" s="71"/>
      <c r="L15" s="71"/>
      <c r="M15" s="71"/>
      <c r="N15" s="71"/>
      <c r="O15" s="71"/>
      <c r="P15" s="71"/>
      <c r="Q15" s="71"/>
      <c r="R15" s="71"/>
      <c r="S15" s="71"/>
      <c r="T15" s="72"/>
      <c r="U15" s="9"/>
      <c r="V15" s="9"/>
      <c r="W15" s="9"/>
      <c r="X15" s="9"/>
      <c r="Y15" s="9"/>
      <c r="Z15" s="9"/>
      <c r="AA15" s="9"/>
      <c r="AB15" s="9"/>
    </row>
  </sheetData>
  <mergeCells count="6">
    <mergeCell ref="B5:T5"/>
    <mergeCell ref="B15:T15"/>
    <mergeCell ref="B13:T13"/>
    <mergeCell ref="B11:T11"/>
    <mergeCell ref="B9:T9"/>
    <mergeCell ref="B7:T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Updated Summary</vt:lpstr>
      <vt:lpstr>Advice Items</vt:lpstr>
      <vt:lpstr>Phase and Status Information</vt:lpstr>
      <vt:lpstr>'Advice Items'!Print_Area</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David Saxa</cp:lastModifiedBy>
  <cp:lastPrinted>2018-01-04T18:40:38Z</cp:lastPrinted>
  <dcterms:created xsi:type="dcterms:W3CDTF">2017-03-31T01:01:56Z</dcterms:created>
  <dcterms:modified xsi:type="dcterms:W3CDTF">2018-03-06T22:06:40Z</dcterms:modified>
</cp:coreProperties>
</file>